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stateofmichigan-my.sharepoint.com/personal/kanipep_michigan_gov/Documents/Desktop/mine/"/>
    </mc:Choice>
  </mc:AlternateContent>
  <xr:revisionPtr revIDLastSave="5" documentId="8_{3944A5CA-40B9-46DA-97B1-5D1636786CAC}" xr6:coauthVersionLast="47" xr6:coauthVersionMax="47" xr10:uidLastSave="{7A750389-CB99-4A9F-9B3F-DB40AD30B86F}"/>
  <bookViews>
    <workbookView xWindow="24000" yWindow="600" windowWidth="22080" windowHeight="12360" xr2:uid="{00000000-000D-0000-FFFF-FFFF00000000}"/>
  </bookViews>
  <sheets>
    <sheet name="ORD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1" l="1"/>
  <c r="E13" i="1"/>
  <c r="E6" i="1"/>
  <c r="E157" i="1"/>
  <c r="E156" i="1"/>
  <c r="E152" i="1"/>
  <c r="E153" i="1" s="1"/>
  <c r="E149" i="1"/>
  <c r="E148" i="1"/>
  <c r="E147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7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6" i="1"/>
  <c r="E65" i="1"/>
  <c r="E64" i="1"/>
  <c r="E63" i="1"/>
  <c r="E62" i="1"/>
  <c r="E61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28" i="1"/>
  <c r="E27" i="1"/>
  <c r="E26" i="1"/>
  <c r="E25" i="1"/>
  <c r="E24" i="1"/>
  <c r="E23" i="1"/>
  <c r="E22" i="1"/>
  <c r="E21" i="1"/>
  <c r="E20" i="1"/>
  <c r="E16" i="1"/>
  <c r="E15" i="1"/>
  <c r="E14" i="1"/>
  <c r="E12" i="1"/>
  <c r="E11" i="1"/>
  <c r="E10" i="1"/>
  <c r="E9" i="1"/>
  <c r="E8" i="1"/>
  <c r="E7" i="1"/>
  <c r="E18" i="1" l="1"/>
  <c r="E102" i="1"/>
  <c r="E31" i="1"/>
  <c r="E59" i="1"/>
  <c r="E124" i="1"/>
  <c r="E150" i="1"/>
  <c r="E67" i="1"/>
  <c r="E158" i="1"/>
  <c r="E159" i="1" l="1"/>
  <c r="D2" i="1" s="1"/>
</calcChain>
</file>

<file path=xl/sharedStrings.xml><?xml version="1.0" encoding="utf-8"?>
<sst xmlns="http://schemas.openxmlformats.org/spreadsheetml/2006/main" count="198" uniqueCount="161">
  <si>
    <r>
      <rPr>
        <b/>
        <sz val="12"/>
        <color indexed="11"/>
        <rFont val="Arial"/>
        <family val="2"/>
      </rPr>
      <t xml:space="preserve">SWMALCNA </t>
    </r>
    <r>
      <rPr>
        <b/>
        <sz val="12"/>
        <color indexed="8"/>
        <rFont val="Arial"/>
        <family val="2"/>
      </rPr>
      <t>- LITERATURE ORDER FORM</t>
    </r>
  </si>
  <si>
    <t>DESCRIPTION</t>
  </si>
  <si>
    <t>QUANTITY</t>
  </si>
  <si>
    <t>UNIT PRICE</t>
  </si>
  <si>
    <t>TOTAL</t>
  </si>
  <si>
    <t>NA BASIC TEXT 6TH EDITION</t>
  </si>
  <si>
    <t>NA BASIC TEXT                                                 ( Soft Cover )</t>
  </si>
  <si>
    <t>JUST FOR TODAY BOOK                                  ( Soft Cover )</t>
  </si>
  <si>
    <t>IT WORKS, HOW &amp; WHY                                  ( Hard Cover )</t>
  </si>
  <si>
    <t>LIVING CLEAN                                                  ( Hard Cover )</t>
  </si>
  <si>
    <t>STEP WORKING GUIDE</t>
  </si>
  <si>
    <t>INTRO GUIDE BOOKLET</t>
  </si>
  <si>
    <t xml:space="preserve">NA WHITE BOOK  </t>
  </si>
  <si>
    <t>NA WHITE BOOK  (100 or more)</t>
  </si>
  <si>
    <t>Key Tags</t>
  </si>
  <si>
    <t>Welcome (White)</t>
  </si>
  <si>
    <t>30 Day (Orange)</t>
  </si>
  <si>
    <t>60 Day (Green)</t>
  </si>
  <si>
    <t>90 Day (Red)</t>
  </si>
  <si>
    <t>6 Month (Blue)</t>
  </si>
  <si>
    <t>9 Month (Yellow)</t>
  </si>
  <si>
    <t>1 Year (Moonglow)</t>
  </si>
  <si>
    <t>18 Month (Grey)</t>
  </si>
  <si>
    <t>Multiple Year (Black)</t>
  </si>
  <si>
    <t>Informational Pamphlets</t>
  </si>
  <si>
    <t>IP # 1 Who, What, How, and Why</t>
  </si>
  <si>
    <t>IP # 2 The Group</t>
  </si>
  <si>
    <t>IP # 5 Another Look</t>
  </si>
  <si>
    <t>IP # 6 Recovery and Relapse</t>
  </si>
  <si>
    <t>IP # 7 Am I an Addict?</t>
  </si>
  <si>
    <t>IP # 8 Just for Today</t>
  </si>
  <si>
    <t>IP # 9 Living the Program</t>
  </si>
  <si>
    <t>IP # 10 Fourth Step Guide</t>
  </si>
  <si>
    <t>IP # 11 Sponsorship</t>
  </si>
  <si>
    <t>IP # 12 The Triangle of Self-Obsession</t>
  </si>
  <si>
    <t>IP # 13 By Young Addicts For Young Addicts **NEW**</t>
  </si>
  <si>
    <t>IP # 14 One Addict's Experience…</t>
  </si>
  <si>
    <t>IP # 15 PI and the NA Member</t>
  </si>
  <si>
    <t>IP # 16 For the Newcomer</t>
  </si>
  <si>
    <t>IP #17 For Those in Treatment</t>
  </si>
  <si>
    <t>IP # 19 Self-Acceptance</t>
  </si>
  <si>
    <t>IP # 20 H&amp;I and the NA Member</t>
  </si>
  <si>
    <t>IP # 21 The Loner</t>
  </si>
  <si>
    <t>IP # 22 Welcome to NA</t>
  </si>
  <si>
    <t>IP # 23 Staying Clean on the Outside</t>
  </si>
  <si>
    <t>IP # 24 "Money Matters: Self-Support</t>
  </si>
  <si>
    <t>IP # 26 Accessibility for Those with Additional Needs</t>
  </si>
  <si>
    <t>IP # 27 For Parents of Young People **NEW**</t>
  </si>
  <si>
    <t>IP # 28 Funding NA Services</t>
  </si>
  <si>
    <t>IP # 29 Introduction To NA Meetings</t>
  </si>
  <si>
    <t>BOOKLETS</t>
  </si>
  <si>
    <t>TWELVE CONCEPTS BOOKLET</t>
  </si>
  <si>
    <t>THE GROUP BOOKLET</t>
  </si>
  <si>
    <t>BEHIND THE WALLS BOOKLET</t>
  </si>
  <si>
    <t>IN TIMES OF ILLNESS BOOKLET</t>
  </si>
  <si>
    <t xml:space="preserve">A RESOURCE IN THE COMMUNITY </t>
  </si>
  <si>
    <t>ZPR1002</t>
  </si>
  <si>
    <t>INFORMATION ABOUT NA  (PI tool)</t>
  </si>
  <si>
    <t>Medallions (Bronze)</t>
  </si>
  <si>
    <t>Eternity</t>
  </si>
  <si>
    <t xml:space="preserve">18 Month </t>
  </si>
  <si>
    <t>Year___1__</t>
  </si>
  <si>
    <t>Year___2__</t>
  </si>
  <si>
    <t>Year___3__</t>
  </si>
  <si>
    <t>Year___4__</t>
  </si>
  <si>
    <t>Year___5__</t>
  </si>
  <si>
    <t>Year___6__</t>
  </si>
  <si>
    <t>Year___7__</t>
  </si>
  <si>
    <t>Year___8__</t>
  </si>
  <si>
    <t>Year___9__</t>
  </si>
  <si>
    <t>Year___10__</t>
  </si>
  <si>
    <t>Year___11__</t>
  </si>
  <si>
    <t>Year___12__</t>
  </si>
  <si>
    <t>Year___13__</t>
  </si>
  <si>
    <t>Year___14__</t>
  </si>
  <si>
    <t>Year___15__</t>
  </si>
  <si>
    <t>Year___16__</t>
  </si>
  <si>
    <t>Year___17__</t>
  </si>
  <si>
    <t>Year___18__</t>
  </si>
  <si>
    <t>Year___19__</t>
  </si>
  <si>
    <t>Year___20__</t>
  </si>
  <si>
    <t>Year___21__</t>
  </si>
  <si>
    <t>Year___22__</t>
  </si>
  <si>
    <t>Year___23__</t>
  </si>
  <si>
    <t>Year___24__</t>
  </si>
  <si>
    <t>Year___25__</t>
  </si>
  <si>
    <t>Year___26__</t>
  </si>
  <si>
    <t>Year___27__</t>
  </si>
  <si>
    <t>Year___28__</t>
  </si>
  <si>
    <t>Year___29__</t>
  </si>
  <si>
    <t>Year___30__</t>
  </si>
  <si>
    <t>43--</t>
  </si>
  <si>
    <t>Year_____</t>
  </si>
  <si>
    <t>Service Products</t>
  </si>
  <si>
    <t>H&amp;I Handbook (With Audio Tape)</t>
  </si>
  <si>
    <t>2101G</t>
  </si>
  <si>
    <t>Hospitals &amp; Institution Basics</t>
  </si>
  <si>
    <t>Public Relations Handbook</t>
  </si>
  <si>
    <t>2102B</t>
  </si>
  <si>
    <t>PR Basics  (Public Relations Basics )</t>
  </si>
  <si>
    <t xml:space="preserve">Guild To World Service </t>
  </si>
  <si>
    <t>Group Treasurer's Workbook</t>
  </si>
  <si>
    <t>Group Treasurer's Record Pad</t>
  </si>
  <si>
    <t>Group Readings Set of 7</t>
  </si>
  <si>
    <t>9130wso</t>
  </si>
  <si>
    <t>Group Starter Kit - WSO-</t>
  </si>
  <si>
    <t>Guild To Local Service</t>
  </si>
  <si>
    <t>Outreach Resource Information</t>
  </si>
  <si>
    <t>Additional Needs Resource Information</t>
  </si>
  <si>
    <t>Group Business Meetings</t>
  </si>
  <si>
    <t>Group Trusted Servants: Roles &amp; Responsibilities</t>
  </si>
  <si>
    <t>Disruptive and Violent Behavior</t>
  </si>
  <si>
    <t>NA Groups and Medicaion</t>
  </si>
  <si>
    <t>Principles and Leadership in NA Service</t>
  </si>
  <si>
    <t>Social Media &amp; Guiding Principles</t>
  </si>
  <si>
    <t>NA and Persons Receiving Medication-Assist Trtmnt</t>
  </si>
  <si>
    <t>Special Order Items ; Order 14 Days Before Area</t>
  </si>
  <si>
    <t>Special Order Items ; Order 10 Days Before Area</t>
  </si>
  <si>
    <t>DESCRIPTION FROM CATALOG</t>
  </si>
  <si>
    <t>1101LP</t>
  </si>
  <si>
    <t>NA BASIC TEXT                                                 ( Large Print )</t>
  </si>
  <si>
    <t>1101LN</t>
  </si>
  <si>
    <t>LINE NUMBERED BASIC TEXT</t>
  </si>
  <si>
    <t>NA BASIC TEXT MINI                                          ( Soft Cover )</t>
  </si>
  <si>
    <t>BASIC TEXT                                                       ( Gift Edition )</t>
  </si>
  <si>
    <t>MINI JUST FOR TODAY BOOK                          ( Soft Cover )</t>
  </si>
  <si>
    <t>JUST FOR TODAY BOOK                                 ( Gift Edition )</t>
  </si>
  <si>
    <t>MIRACLES HAPPEN - HISTORY OF NA             ( Gift Edition )</t>
  </si>
  <si>
    <t>MIRACLES HAPPEN SOFT COVER W/CD</t>
  </si>
  <si>
    <t>SPONSORSHIP BOOK</t>
  </si>
  <si>
    <t>SPONSORSHIP BOOK                                        ( Gift Edition )</t>
  </si>
  <si>
    <t>1140LP</t>
  </si>
  <si>
    <t>IT WORKS, HOW &amp; WHY                                   ( Large Print )</t>
  </si>
  <si>
    <t>IT WORKS, HOW &amp; WHY                                   ( Soft Cover )</t>
  </si>
  <si>
    <t>MINI  IT WORKS BOOK</t>
  </si>
  <si>
    <t>LIVING CLEAN                                                   ( Soft Cover )</t>
  </si>
  <si>
    <t>LIVING CLEAN   # Gift Edition</t>
  </si>
  <si>
    <t>Guiding Principles; The Spirit of Our Traditions ( Soft Cover)</t>
  </si>
  <si>
    <t xml:space="preserve"> 8 Pocket Literature Rack</t>
  </si>
  <si>
    <t>16 pocket Literature Rack</t>
  </si>
  <si>
    <t>20 pocket Literature Rack</t>
  </si>
  <si>
    <t>Laser</t>
  </si>
  <si>
    <r>
      <rPr>
        <b/>
        <sz val="8"/>
        <color indexed="8"/>
        <rFont val="Arial"/>
        <family val="2"/>
      </rPr>
      <t>Tri-Plate Medallions</t>
    </r>
    <r>
      <rPr>
        <sz val="8"/>
        <color indexed="8"/>
        <rFont val="Arial"/>
        <family val="2"/>
      </rPr>
      <t xml:space="preserve"> </t>
    </r>
  </si>
  <si>
    <t>Colors</t>
  </si>
  <si>
    <t>Black,Blue,Green,Orange,Pink,Purple</t>
  </si>
  <si>
    <t>101-140</t>
  </si>
  <si>
    <t>Year_____          Color_________</t>
  </si>
  <si>
    <t>Total for order</t>
  </si>
  <si>
    <t>Patti K. E-mail: swmich.literature@Michigan-NA.org</t>
  </si>
  <si>
    <t>3130</t>
  </si>
  <si>
    <t>IP #30 Mental Health in Recovery</t>
  </si>
  <si>
    <t>SPIRTUAL PRINCIPLE A DAY BOOK</t>
  </si>
  <si>
    <t xml:space="preserve">GUIDING PRINCIPLES; The Spirit of Our Traditions </t>
  </si>
  <si>
    <t>9603B</t>
  </si>
  <si>
    <t>Sponsorship Medallion &amp; Silver Keychain bundle</t>
  </si>
  <si>
    <t>Literature Committee Guilde</t>
  </si>
  <si>
    <t>Sponsorhip day Coin (Specialty coin)</t>
  </si>
  <si>
    <t>White Book 60th Anniversary Special Edition</t>
  </si>
  <si>
    <t xml:space="preserve">  Silver Keychain Medallion Holder for ETCHED Medallion</t>
  </si>
  <si>
    <t>JFT journal</t>
  </si>
  <si>
    <t>Updated: 4/4/2024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</si>
</sst>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&quot;$&quot;* #,##0.00&quot; &quot;;&quot; &quot;&quot;$&quot;* \(#,##0.00\);&quot; &quot;&quot;$&quot;* &quot;-&quot;??&quot; &quot;"/>
  </numFmts>
  <fonts count="10" x14ac:knownFonts="1">
    <font>
      <sz val="10"/>
      <color indexed="8"/>
      <name val="Arial"/>
    </font>
    <font>
      <b/>
      <sz val="12"/>
      <color indexed="11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 Black"/>
      <family val="2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Black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61">
    <xf numFmtId="0" fontId="0" fillId="0" borderId="0" xfId="0">
      <alignment vertical="top"/>
    </xf>
    <xf numFmtId="0" fontId="0" fillId="0" borderId="0" xfId="0" applyNumberFormat="1">
      <alignment vertical="top"/>
    </xf>
    <xf numFmtId="49" fontId="1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14" fontId="3" fillId="2" borderId="3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49" fontId="1" fillId="2" borderId="6" xfId="0" applyNumberFormat="1" applyFont="1" applyFill="1" applyBorder="1" applyAlignment="1"/>
    <xf numFmtId="0" fontId="0" fillId="2" borderId="7" xfId="0" applyFill="1" applyBorder="1" applyAlignment="1"/>
    <xf numFmtId="164" fontId="5" fillId="2" borderId="8" xfId="0" applyNumberFormat="1" applyFont="1" applyFill="1" applyBorder="1" applyAlignment="1"/>
    <xf numFmtId="0" fontId="0" fillId="2" borderId="9" xfId="0" applyFill="1" applyBorder="1" applyAlignment="1"/>
    <xf numFmtId="0" fontId="1" fillId="2" borderId="6" xfId="0" applyFont="1" applyFill="1" applyBorder="1" applyAlignment="1"/>
    <xf numFmtId="0" fontId="0" fillId="2" borderId="6" xfId="0" applyFill="1" applyBorder="1" applyAlignment="1"/>
    <xf numFmtId="164" fontId="0" fillId="2" borderId="10" xfId="0" applyNumberFormat="1" applyFill="1" applyBorder="1" applyAlignment="1"/>
    <xf numFmtId="0" fontId="0" fillId="2" borderId="11" xfId="0" applyFill="1" applyBorder="1" applyAlignment="1"/>
    <xf numFmtId="49" fontId="6" fillId="2" borderId="13" xfId="0" applyNumberFormat="1" applyFont="1" applyFill="1" applyBorder="1" applyAlignment="1"/>
    <xf numFmtId="0" fontId="0" fillId="2" borderId="13" xfId="0" applyFill="1" applyBorder="1" applyAlignment="1"/>
    <xf numFmtId="164" fontId="0" fillId="2" borderId="13" xfId="0" applyNumberFormat="1" applyFill="1" applyBorder="1" applyAlignment="1"/>
    <xf numFmtId="0" fontId="0" fillId="2" borderId="14" xfId="0" applyFill="1" applyBorder="1" applyAlignment="1"/>
    <xf numFmtId="0" fontId="0" fillId="2" borderId="8" xfId="0" applyFill="1" applyBorder="1" applyAlignment="1"/>
    <xf numFmtId="49" fontId="3" fillId="2" borderId="15" xfId="0" applyNumberFormat="1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center"/>
    </xf>
    <xf numFmtId="0" fontId="4" fillId="2" borderId="8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left"/>
    </xf>
    <xf numFmtId="0" fontId="3" fillId="2" borderId="8" xfId="0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164" fontId="3" fillId="2" borderId="8" xfId="0" applyNumberFormat="1" applyFont="1" applyFill="1" applyBorder="1" applyAlignment="1"/>
    <xf numFmtId="0" fontId="4" fillId="2" borderId="16" xfId="0" applyFont="1" applyFill="1" applyBorder="1" applyAlignment="1"/>
    <xf numFmtId="0" fontId="0" fillId="2" borderId="17" xfId="0" applyFill="1" applyBorder="1" applyAlignment="1"/>
    <xf numFmtId="0" fontId="0" fillId="2" borderId="18" xfId="0" applyFill="1" applyBorder="1" applyAlignment="1"/>
    <xf numFmtId="0" fontId="4" fillId="2" borderId="8" xfId="0" applyFont="1" applyFill="1" applyBorder="1" applyAlignment="1">
      <alignment horizontal="center"/>
    </xf>
    <xf numFmtId="49" fontId="0" fillId="2" borderId="8" xfId="0" applyNumberFormat="1" applyFill="1" applyBorder="1" applyAlignment="1"/>
    <xf numFmtId="0" fontId="4" fillId="2" borderId="16" xfId="0" applyFont="1" applyFill="1" applyBorder="1" applyAlignment="1">
      <alignment horizontal="center"/>
    </xf>
    <xf numFmtId="0" fontId="7" fillId="2" borderId="18" xfId="0" applyFont="1" applyFill="1" applyBorder="1" applyAlignment="1"/>
    <xf numFmtId="49" fontId="4" fillId="2" borderId="8" xfId="0" applyNumberFormat="1" applyFont="1" applyFill="1" applyBorder="1" applyAlignment="1">
      <alignment horizontal="center"/>
    </xf>
    <xf numFmtId="0" fontId="4" fillId="2" borderId="8" xfId="0" applyFont="1" applyFill="1" applyBorder="1" applyAlignment="1"/>
    <xf numFmtId="49" fontId="3" fillId="2" borderId="16" xfId="0" applyNumberFormat="1" applyFont="1" applyFill="1" applyBorder="1" applyAlignment="1">
      <alignment horizontal="center"/>
    </xf>
    <xf numFmtId="49" fontId="0" fillId="2" borderId="17" xfId="0" applyNumberFormat="1" applyFill="1" applyBorder="1" applyAlignment="1"/>
    <xf numFmtId="49" fontId="3" fillId="2" borderId="8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left" wrapText="1"/>
    </xf>
    <xf numFmtId="164" fontId="0" fillId="2" borderId="8" xfId="0" applyNumberFormat="1" applyFill="1" applyBorder="1" applyAlignment="1"/>
    <xf numFmtId="0" fontId="7" fillId="2" borderId="8" xfId="0" applyFont="1" applyFill="1" applyBorder="1" applyAlignment="1"/>
    <xf numFmtId="0" fontId="4" fillId="2" borderId="10" xfId="0" applyFont="1" applyFill="1" applyBorder="1" applyAlignment="1">
      <alignment horizontal="center"/>
    </xf>
    <xf numFmtId="0" fontId="0" fillId="2" borderId="19" xfId="0" applyFill="1" applyBorder="1" applyAlignment="1"/>
    <xf numFmtId="0" fontId="4" fillId="2" borderId="6" xfId="0" applyFont="1" applyFill="1" applyBorder="1" applyAlignment="1">
      <alignment horizontal="center"/>
    </xf>
    <xf numFmtId="0" fontId="0" fillId="2" borderId="10" xfId="0" applyFill="1" applyBorder="1" applyAlignment="1"/>
    <xf numFmtId="164" fontId="5" fillId="2" borderId="10" xfId="0" applyNumberFormat="1" applyFont="1" applyFill="1" applyBorder="1" applyAlignment="1"/>
    <xf numFmtId="164" fontId="5" fillId="2" borderId="6" xfId="0" applyNumberFormat="1" applyFont="1" applyFill="1" applyBorder="1" applyAlignment="1"/>
    <xf numFmtId="164" fontId="0" fillId="2" borderId="6" xfId="0" applyNumberFormat="1" applyFill="1" applyBorder="1" applyAlignment="1"/>
    <xf numFmtId="49" fontId="9" fillId="2" borderId="8" xfId="0" applyNumberFormat="1" applyFont="1" applyFill="1" applyBorder="1" applyAlignment="1"/>
    <xf numFmtId="49" fontId="7" fillId="2" borderId="8" xfId="0" applyNumberFormat="1" applyFont="1" applyFill="1" applyBorder="1" applyAlignment="1"/>
    <xf numFmtId="49" fontId="3" fillId="2" borderId="8" xfId="0" applyNumberFormat="1" applyFont="1" applyFill="1" applyBorder="1" applyAlignment="1">
      <alignment horizontal="left"/>
    </xf>
    <xf numFmtId="0" fontId="4" fillId="2" borderId="20" xfId="0" applyNumberFormat="1" applyFont="1" applyFill="1" applyBorder="1" applyAlignment="1">
      <alignment horizontal="center"/>
    </xf>
    <xf numFmtId="49" fontId="4" fillId="2" borderId="21" xfId="0" applyNumberFormat="1" applyFont="1" applyFill="1" applyBorder="1" applyAlignment="1">
      <alignment horizontal="left"/>
    </xf>
    <xf numFmtId="0" fontId="3" fillId="2" borderId="22" xfId="0" applyFont="1" applyFill="1" applyBorder="1" applyAlignment="1">
      <alignment horizontal="center"/>
    </xf>
    <xf numFmtId="0" fontId="0" fillId="2" borderId="1" xfId="0" applyFill="1" applyBorder="1" applyAlignment="1"/>
    <xf numFmtId="0" fontId="0" fillId="2" borderId="5" xfId="0" applyFill="1" applyBorder="1" applyAlignment="1"/>
    <xf numFmtId="0" fontId="0" fillId="2" borderId="12" xfId="0" applyFill="1" applyBorder="1" applyAlignment="1"/>
    <xf numFmtId="49" fontId="8" fillId="2" borderId="8" xfId="0" applyNumberFormat="1" applyFont="1" applyFill="1" applyBorder="1" applyAlignment="1">
      <alignment horizontal="center"/>
    </xf>
    <xf numFmtId="0" fontId="8" fillId="2" borderId="8" xfId="0" applyFont="1" applyFill="1" applyBorder="1" applyAlignment="1"/>
    <xf numFmtId="0" fontId="8" fillId="2" borderId="6" xfId="0" applyFont="1" applyFill="1" applyBorder="1" applyAlignment="1">
      <alignment horizontal="center"/>
    </xf>
    <xf numFmtId="0" fontId="8" fillId="2" borderId="6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FF86535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162"/>
  <sheetViews>
    <sheetView showGridLines="0" tabSelected="1" workbookViewId="0">
      <selection activeCell="C11" sqref="C10:C11"/>
    </sheetView>
  </sheetViews>
  <sheetFormatPr defaultColWidth="8.85546875" defaultRowHeight="12.75" customHeight="1" x14ac:dyDescent="0.2"/>
  <cols>
    <col min="1" max="1" width="8.140625" style="1" customWidth="1"/>
    <col min="2" max="2" width="58.28515625" style="1" bestFit="1" customWidth="1"/>
    <col min="3" max="3" width="7.140625" style="1" customWidth="1"/>
    <col min="4" max="4" width="9.7109375" style="1" customWidth="1"/>
    <col min="5" max="5" width="13.28515625" style="1" customWidth="1"/>
    <col min="6" max="256" width="8.85546875" style="1" customWidth="1"/>
  </cols>
  <sheetData>
    <row r="1" spans="1:5" ht="15.75" customHeight="1" x14ac:dyDescent="0.25">
      <c r="A1" s="54"/>
      <c r="B1" s="2" t="s">
        <v>0</v>
      </c>
      <c r="C1" s="3"/>
      <c r="D1" s="4"/>
      <c r="E1" s="5"/>
    </row>
    <row r="2" spans="1:5" ht="15.75" customHeight="1" x14ac:dyDescent="0.25">
      <c r="A2" s="55"/>
      <c r="B2" s="6" t="s">
        <v>160</v>
      </c>
      <c r="C2" s="7"/>
      <c r="D2" s="8">
        <f>E159</f>
        <v>0</v>
      </c>
      <c r="E2" s="9"/>
    </row>
    <row r="3" spans="1:5" ht="15.75" customHeight="1" x14ac:dyDescent="0.25">
      <c r="A3" s="55"/>
      <c r="B3" s="10"/>
      <c r="C3" s="11"/>
      <c r="D3" s="12"/>
      <c r="E3" s="13"/>
    </row>
    <row r="4" spans="1:5" ht="16.5" customHeight="1" x14ac:dyDescent="0.25">
      <c r="A4" s="56"/>
      <c r="B4" s="14" t="s">
        <v>148</v>
      </c>
      <c r="C4" s="15"/>
      <c r="D4" s="16"/>
      <c r="E4" s="17"/>
    </row>
    <row r="5" spans="1:5" ht="14.1" customHeight="1" x14ac:dyDescent="0.2">
      <c r="A5" s="18"/>
      <c r="B5" s="19" t="s">
        <v>1</v>
      </c>
      <c r="C5" s="19" t="s">
        <v>2</v>
      </c>
      <c r="D5" s="19" t="s">
        <v>3</v>
      </c>
      <c r="E5" s="20" t="s">
        <v>4</v>
      </c>
    </row>
    <row r="6" spans="1:5" ht="11.65" customHeight="1" x14ac:dyDescent="0.2">
      <c r="A6" s="21">
        <v>1101</v>
      </c>
      <c r="B6" s="22" t="s">
        <v>5</v>
      </c>
      <c r="C6" s="23"/>
      <c r="D6" s="24">
        <v>14.5</v>
      </c>
      <c r="E6" s="25">
        <f t="shared" ref="E6:E17" si="0">C6*D6</f>
        <v>0</v>
      </c>
    </row>
    <row r="7" spans="1:5" ht="11.65" customHeight="1" x14ac:dyDescent="0.2">
      <c r="A7" s="21">
        <v>1102</v>
      </c>
      <c r="B7" s="22" t="s">
        <v>6</v>
      </c>
      <c r="C7" s="23"/>
      <c r="D7" s="24">
        <v>14.5</v>
      </c>
      <c r="E7" s="25">
        <f t="shared" si="0"/>
        <v>0</v>
      </c>
    </row>
    <row r="8" spans="1:5" ht="11.65" customHeight="1" x14ac:dyDescent="0.2">
      <c r="A8" s="21">
        <v>1112</v>
      </c>
      <c r="B8" s="22" t="s">
        <v>7</v>
      </c>
      <c r="C8" s="23"/>
      <c r="D8" s="24">
        <v>11.5</v>
      </c>
      <c r="E8" s="25">
        <f t="shared" si="0"/>
        <v>0</v>
      </c>
    </row>
    <row r="9" spans="1:5" ht="11.65" customHeight="1" x14ac:dyDescent="0.2">
      <c r="A9" s="21">
        <v>1140</v>
      </c>
      <c r="B9" s="22" t="s">
        <v>8</v>
      </c>
      <c r="C9" s="23"/>
      <c r="D9" s="24">
        <v>11.5</v>
      </c>
      <c r="E9" s="25">
        <f t="shared" si="0"/>
        <v>0</v>
      </c>
    </row>
    <row r="10" spans="1:5" ht="11.65" customHeight="1" x14ac:dyDescent="0.2">
      <c r="A10" s="21">
        <v>1150</v>
      </c>
      <c r="B10" s="22" t="s">
        <v>9</v>
      </c>
      <c r="C10" s="23"/>
      <c r="D10" s="24">
        <v>12</v>
      </c>
      <c r="E10" s="25">
        <f t="shared" si="0"/>
        <v>0</v>
      </c>
    </row>
    <row r="11" spans="1:5" ht="11.65" customHeight="1" x14ac:dyDescent="0.2">
      <c r="A11" s="21">
        <v>1400</v>
      </c>
      <c r="B11" s="22" t="s">
        <v>10</v>
      </c>
      <c r="C11" s="23"/>
      <c r="D11" s="24">
        <v>11</v>
      </c>
      <c r="E11" s="25">
        <f t="shared" si="0"/>
        <v>0</v>
      </c>
    </row>
    <row r="12" spans="1:5" ht="11.65" customHeight="1" x14ac:dyDescent="0.2">
      <c r="A12" s="21">
        <v>1200</v>
      </c>
      <c r="B12" s="22" t="s">
        <v>11</v>
      </c>
      <c r="C12" s="23"/>
      <c r="D12" s="24">
        <v>2.5</v>
      </c>
      <c r="E12" s="25">
        <f>C12*D12</f>
        <v>0</v>
      </c>
    </row>
    <row r="13" spans="1:5" ht="11.65" customHeight="1" x14ac:dyDescent="0.2">
      <c r="A13" s="21">
        <v>1110</v>
      </c>
      <c r="B13" s="22" t="s">
        <v>151</v>
      </c>
      <c r="C13" s="23"/>
      <c r="D13" s="24">
        <v>13.5</v>
      </c>
      <c r="E13" s="25">
        <f>C13*D13</f>
        <v>0</v>
      </c>
    </row>
    <row r="14" spans="1:5" ht="11.65" customHeight="1" x14ac:dyDescent="0.2">
      <c r="A14" s="21">
        <v>1201</v>
      </c>
      <c r="B14" s="22" t="s">
        <v>152</v>
      </c>
      <c r="C14" s="23"/>
      <c r="D14" s="24">
        <v>14</v>
      </c>
      <c r="E14" s="25">
        <f>C14*D14</f>
        <v>0</v>
      </c>
    </row>
    <row r="15" spans="1:5" ht="11.65" customHeight="1" x14ac:dyDescent="0.2">
      <c r="A15" s="21">
        <v>1500</v>
      </c>
      <c r="B15" s="22" t="s">
        <v>12</v>
      </c>
      <c r="C15" s="23"/>
      <c r="D15" s="24">
        <v>0.85</v>
      </c>
      <c r="E15" s="25">
        <f>C15*D15</f>
        <v>0</v>
      </c>
    </row>
    <row r="16" spans="1:5" ht="11.65" customHeight="1" x14ac:dyDescent="0.2">
      <c r="A16" s="21">
        <v>1500</v>
      </c>
      <c r="B16" s="22" t="s">
        <v>13</v>
      </c>
      <c r="C16" s="23"/>
      <c r="D16" s="24">
        <v>0.75</v>
      </c>
      <c r="E16" s="25">
        <f t="shared" si="0"/>
        <v>0</v>
      </c>
    </row>
    <row r="17" spans="1:5" ht="11.65" customHeight="1" x14ac:dyDescent="0.2">
      <c r="A17" s="51">
        <v>1501</v>
      </c>
      <c r="B17" s="52" t="s">
        <v>157</v>
      </c>
      <c r="C17" s="53"/>
      <c r="D17" s="24">
        <v>16</v>
      </c>
      <c r="E17" s="25">
        <f t="shared" si="0"/>
        <v>0</v>
      </c>
    </row>
    <row r="18" spans="1:5" ht="13.7" customHeight="1" x14ac:dyDescent="0.2">
      <c r="A18" s="26"/>
      <c r="B18" s="27"/>
      <c r="C18" s="28"/>
      <c r="D18" s="20" t="s">
        <v>4</v>
      </c>
      <c r="E18" s="25">
        <f>SUM(E6:E17)</f>
        <v>0</v>
      </c>
    </row>
    <row r="19" spans="1:5" ht="11.65" customHeight="1" x14ac:dyDescent="0.2">
      <c r="A19" s="29"/>
      <c r="B19" s="20" t="s">
        <v>14</v>
      </c>
      <c r="C19" s="20" t="s">
        <v>2</v>
      </c>
      <c r="D19" s="20" t="s">
        <v>3</v>
      </c>
      <c r="E19" s="20" t="s">
        <v>4</v>
      </c>
    </row>
    <row r="20" spans="1:5" ht="11.65" customHeight="1" x14ac:dyDescent="0.2">
      <c r="A20" s="21">
        <v>4000</v>
      </c>
      <c r="B20" s="30" t="s">
        <v>15</v>
      </c>
      <c r="C20" s="23"/>
      <c r="D20" s="24">
        <v>0.56000000000000005</v>
      </c>
      <c r="E20" s="25">
        <f t="shared" ref="E20:E28" si="1">C20*D20</f>
        <v>0</v>
      </c>
    </row>
    <row r="21" spans="1:5" ht="11.65" customHeight="1" x14ac:dyDescent="0.2">
      <c r="A21" s="21">
        <v>4001</v>
      </c>
      <c r="B21" s="30" t="s">
        <v>16</v>
      </c>
      <c r="C21" s="23"/>
      <c r="D21" s="24">
        <v>0.56000000000000005</v>
      </c>
      <c r="E21" s="25">
        <f t="shared" si="1"/>
        <v>0</v>
      </c>
    </row>
    <row r="22" spans="1:5" ht="11.65" customHeight="1" x14ac:dyDescent="0.2">
      <c r="A22" s="21">
        <v>4002</v>
      </c>
      <c r="B22" s="30" t="s">
        <v>17</v>
      </c>
      <c r="C22" s="23"/>
      <c r="D22" s="24">
        <v>0.56000000000000005</v>
      </c>
      <c r="E22" s="25">
        <f t="shared" si="1"/>
        <v>0</v>
      </c>
    </row>
    <row r="23" spans="1:5" ht="11.65" customHeight="1" x14ac:dyDescent="0.2">
      <c r="A23" s="21">
        <v>4003</v>
      </c>
      <c r="B23" s="30" t="s">
        <v>18</v>
      </c>
      <c r="C23" s="23"/>
      <c r="D23" s="24">
        <v>0.56000000000000005</v>
      </c>
      <c r="E23" s="25">
        <f t="shared" si="1"/>
        <v>0</v>
      </c>
    </row>
    <row r="24" spans="1:5" ht="11.65" customHeight="1" x14ac:dyDescent="0.2">
      <c r="A24" s="21">
        <v>4004</v>
      </c>
      <c r="B24" s="30" t="s">
        <v>19</v>
      </c>
      <c r="C24" s="23"/>
      <c r="D24" s="24">
        <v>0.56000000000000005</v>
      </c>
      <c r="E24" s="25">
        <f t="shared" si="1"/>
        <v>0</v>
      </c>
    </row>
    <row r="25" spans="1:5" ht="11.65" customHeight="1" x14ac:dyDescent="0.2">
      <c r="A25" s="21">
        <v>4005</v>
      </c>
      <c r="B25" s="30" t="s">
        <v>20</v>
      </c>
      <c r="C25" s="23"/>
      <c r="D25" s="24">
        <v>0.56000000000000005</v>
      </c>
      <c r="E25" s="25">
        <f t="shared" si="1"/>
        <v>0</v>
      </c>
    </row>
    <row r="26" spans="1:5" ht="11.65" customHeight="1" x14ac:dyDescent="0.2">
      <c r="A26" s="21">
        <v>4006</v>
      </c>
      <c r="B26" s="30" t="s">
        <v>21</v>
      </c>
      <c r="C26" s="23"/>
      <c r="D26" s="24">
        <v>0.56000000000000005</v>
      </c>
      <c r="E26" s="25">
        <f t="shared" si="1"/>
        <v>0</v>
      </c>
    </row>
    <row r="27" spans="1:5" ht="11.65" customHeight="1" x14ac:dyDescent="0.2">
      <c r="A27" s="21">
        <v>4007</v>
      </c>
      <c r="B27" s="30" t="s">
        <v>22</v>
      </c>
      <c r="C27" s="23"/>
      <c r="D27" s="24">
        <v>0.56000000000000005</v>
      </c>
      <c r="E27" s="25">
        <f t="shared" si="1"/>
        <v>0</v>
      </c>
    </row>
    <row r="28" spans="1:5" ht="11.65" customHeight="1" x14ac:dyDescent="0.2">
      <c r="A28" s="21">
        <v>4008</v>
      </c>
      <c r="B28" s="30" t="s">
        <v>23</v>
      </c>
      <c r="C28" s="23"/>
      <c r="D28" s="24">
        <v>0.56000000000000005</v>
      </c>
      <c r="E28" s="25">
        <f t="shared" si="1"/>
        <v>0</v>
      </c>
    </row>
    <row r="29" spans="1:5" ht="11.65" customHeight="1" x14ac:dyDescent="0.2">
      <c r="A29" s="29"/>
      <c r="B29" s="30"/>
      <c r="C29" s="23"/>
      <c r="D29" s="24"/>
      <c r="E29" s="25"/>
    </row>
    <row r="30" spans="1:5" ht="13.7" customHeight="1" x14ac:dyDescent="0.2">
      <c r="A30" s="29"/>
      <c r="B30" s="18"/>
      <c r="C30" s="23"/>
      <c r="D30" s="24"/>
      <c r="E30" s="25"/>
    </row>
    <row r="31" spans="1:5" ht="13.5" customHeight="1" x14ac:dyDescent="0.25">
      <c r="A31" s="31"/>
      <c r="B31" s="27"/>
      <c r="C31" s="32"/>
      <c r="D31" s="20" t="s">
        <v>4</v>
      </c>
      <c r="E31" s="8">
        <f>SUM(E20:E30)</f>
        <v>0</v>
      </c>
    </row>
    <row r="32" spans="1:5" ht="11.65" customHeight="1" x14ac:dyDescent="0.2">
      <c r="A32" s="29"/>
      <c r="B32" s="20" t="s">
        <v>24</v>
      </c>
      <c r="C32" s="20" t="s">
        <v>2</v>
      </c>
      <c r="D32" s="20" t="s">
        <v>3</v>
      </c>
      <c r="E32" s="20" t="s">
        <v>4</v>
      </c>
    </row>
    <row r="33" spans="1:5" ht="11.65" customHeight="1" x14ac:dyDescent="0.2">
      <c r="A33" s="21">
        <v>3101</v>
      </c>
      <c r="B33" s="30" t="s">
        <v>25</v>
      </c>
      <c r="C33" s="23"/>
      <c r="D33" s="25">
        <v>0.25</v>
      </c>
      <c r="E33" s="25">
        <f t="shared" ref="E33:E58" si="2">C33*D33</f>
        <v>0</v>
      </c>
    </row>
    <row r="34" spans="1:5" ht="11.65" customHeight="1" x14ac:dyDescent="0.2">
      <c r="A34" s="21">
        <v>3102</v>
      </c>
      <c r="B34" s="30" t="s">
        <v>26</v>
      </c>
      <c r="C34" s="23"/>
      <c r="D34" s="25">
        <v>0.33</v>
      </c>
      <c r="E34" s="25">
        <f t="shared" si="2"/>
        <v>0</v>
      </c>
    </row>
    <row r="35" spans="1:5" ht="11.65" customHeight="1" x14ac:dyDescent="0.2">
      <c r="A35" s="21">
        <v>3105</v>
      </c>
      <c r="B35" s="30" t="s">
        <v>27</v>
      </c>
      <c r="C35" s="23"/>
      <c r="D35" s="25">
        <v>0.25</v>
      </c>
      <c r="E35" s="25">
        <f t="shared" si="2"/>
        <v>0</v>
      </c>
    </row>
    <row r="36" spans="1:5" ht="11.65" customHeight="1" x14ac:dyDescent="0.2">
      <c r="A36" s="21">
        <v>3106</v>
      </c>
      <c r="B36" s="30" t="s">
        <v>28</v>
      </c>
      <c r="C36" s="23"/>
      <c r="D36" s="25">
        <v>0.25</v>
      </c>
      <c r="E36" s="25">
        <f t="shared" si="2"/>
        <v>0</v>
      </c>
    </row>
    <row r="37" spans="1:5" ht="11.65" customHeight="1" x14ac:dyDescent="0.2">
      <c r="A37" s="21">
        <v>3107</v>
      </c>
      <c r="B37" s="30" t="s">
        <v>29</v>
      </c>
      <c r="C37" s="23"/>
      <c r="D37" s="25">
        <v>0.25</v>
      </c>
      <c r="E37" s="25">
        <f t="shared" si="2"/>
        <v>0</v>
      </c>
    </row>
    <row r="38" spans="1:5" ht="11.65" customHeight="1" x14ac:dyDescent="0.2">
      <c r="A38" s="21">
        <v>3108</v>
      </c>
      <c r="B38" s="30" t="s">
        <v>30</v>
      </c>
      <c r="C38" s="23"/>
      <c r="D38" s="25">
        <v>0.25</v>
      </c>
      <c r="E38" s="25">
        <f t="shared" si="2"/>
        <v>0</v>
      </c>
    </row>
    <row r="39" spans="1:5" ht="11.65" customHeight="1" x14ac:dyDescent="0.2">
      <c r="A39" s="21">
        <v>3109</v>
      </c>
      <c r="B39" s="30" t="s">
        <v>31</v>
      </c>
      <c r="C39" s="23"/>
      <c r="D39" s="25">
        <v>0.25</v>
      </c>
      <c r="E39" s="25">
        <f t="shared" si="2"/>
        <v>0</v>
      </c>
    </row>
    <row r="40" spans="1:5" ht="11.65" customHeight="1" x14ac:dyDescent="0.2">
      <c r="A40" s="21">
        <v>3110</v>
      </c>
      <c r="B40" s="30" t="s">
        <v>32</v>
      </c>
      <c r="C40" s="23"/>
      <c r="D40" s="25">
        <v>0.82</v>
      </c>
      <c r="E40" s="25">
        <f t="shared" si="2"/>
        <v>0</v>
      </c>
    </row>
    <row r="41" spans="1:5" ht="11.65" customHeight="1" x14ac:dyDescent="0.2">
      <c r="A41" s="21">
        <v>3111</v>
      </c>
      <c r="B41" s="30" t="s">
        <v>33</v>
      </c>
      <c r="C41" s="23"/>
      <c r="D41" s="25">
        <v>0.25</v>
      </c>
      <c r="E41" s="25">
        <f t="shared" si="2"/>
        <v>0</v>
      </c>
    </row>
    <row r="42" spans="1:5" ht="11.65" customHeight="1" x14ac:dyDescent="0.2">
      <c r="A42" s="21">
        <v>3112</v>
      </c>
      <c r="B42" s="30" t="s">
        <v>34</v>
      </c>
      <c r="C42" s="23"/>
      <c r="D42" s="25">
        <v>0.25</v>
      </c>
      <c r="E42" s="25">
        <f t="shared" si="2"/>
        <v>0</v>
      </c>
    </row>
    <row r="43" spans="1:5" ht="11.65" customHeight="1" x14ac:dyDescent="0.2">
      <c r="A43" s="21">
        <v>3113</v>
      </c>
      <c r="B43" s="30" t="s">
        <v>35</v>
      </c>
      <c r="C43" s="23"/>
      <c r="D43" s="25">
        <v>0.33</v>
      </c>
      <c r="E43" s="25">
        <f t="shared" si="2"/>
        <v>0</v>
      </c>
    </row>
    <row r="44" spans="1:5" ht="11.65" customHeight="1" x14ac:dyDescent="0.2">
      <c r="A44" s="21">
        <v>3114</v>
      </c>
      <c r="B44" s="30" t="s">
        <v>36</v>
      </c>
      <c r="C44" s="23"/>
      <c r="D44" s="25">
        <v>0.25</v>
      </c>
      <c r="E44" s="25">
        <f t="shared" si="2"/>
        <v>0</v>
      </c>
    </row>
    <row r="45" spans="1:5" ht="11.65" customHeight="1" x14ac:dyDescent="0.2">
      <c r="A45" s="21">
        <v>3115</v>
      </c>
      <c r="B45" s="30" t="s">
        <v>37</v>
      </c>
      <c r="C45" s="23"/>
      <c r="D45" s="25">
        <v>0.25</v>
      </c>
      <c r="E45" s="25">
        <f t="shared" si="2"/>
        <v>0</v>
      </c>
    </row>
    <row r="46" spans="1:5" ht="11.65" customHeight="1" x14ac:dyDescent="0.2">
      <c r="A46" s="21">
        <v>3116</v>
      </c>
      <c r="B46" s="30" t="s">
        <v>38</v>
      </c>
      <c r="C46" s="23"/>
      <c r="D46" s="25">
        <v>0.25</v>
      </c>
      <c r="E46" s="25">
        <f t="shared" si="2"/>
        <v>0</v>
      </c>
    </row>
    <row r="47" spans="1:5" ht="11.65" customHeight="1" x14ac:dyDescent="0.2">
      <c r="A47" s="21">
        <v>3117</v>
      </c>
      <c r="B47" s="30" t="s">
        <v>39</v>
      </c>
      <c r="C47" s="23"/>
      <c r="D47" s="25">
        <v>0.33</v>
      </c>
      <c r="E47" s="25">
        <f t="shared" si="2"/>
        <v>0</v>
      </c>
    </row>
    <row r="48" spans="1:5" ht="11.65" customHeight="1" x14ac:dyDescent="0.2">
      <c r="A48" s="21">
        <v>3119</v>
      </c>
      <c r="B48" s="30" t="s">
        <v>40</v>
      </c>
      <c r="C48" s="23"/>
      <c r="D48" s="25">
        <v>0.25</v>
      </c>
      <c r="E48" s="25">
        <f t="shared" si="2"/>
        <v>0</v>
      </c>
    </row>
    <row r="49" spans="1:5" ht="11.65" customHeight="1" x14ac:dyDescent="0.2">
      <c r="A49" s="21">
        <v>3120</v>
      </c>
      <c r="B49" s="30" t="s">
        <v>41</v>
      </c>
      <c r="C49" s="23"/>
      <c r="D49" s="25">
        <v>0.25</v>
      </c>
      <c r="E49" s="25">
        <f t="shared" si="2"/>
        <v>0</v>
      </c>
    </row>
    <row r="50" spans="1:5" ht="11.65" customHeight="1" x14ac:dyDescent="0.2">
      <c r="A50" s="21">
        <v>3121</v>
      </c>
      <c r="B50" s="30" t="s">
        <v>42</v>
      </c>
      <c r="C50" s="23"/>
      <c r="D50" s="25">
        <v>0.33</v>
      </c>
      <c r="E50" s="25">
        <f t="shared" si="2"/>
        <v>0</v>
      </c>
    </row>
    <row r="51" spans="1:5" ht="11.65" customHeight="1" x14ac:dyDescent="0.2">
      <c r="A51" s="21">
        <v>3122</v>
      </c>
      <c r="B51" s="30" t="s">
        <v>43</v>
      </c>
      <c r="C51" s="23"/>
      <c r="D51" s="25">
        <v>0.25</v>
      </c>
      <c r="E51" s="25">
        <f t="shared" si="2"/>
        <v>0</v>
      </c>
    </row>
    <row r="52" spans="1:5" ht="11.65" customHeight="1" x14ac:dyDescent="0.2">
      <c r="A52" s="21">
        <v>3123</v>
      </c>
      <c r="B52" s="30" t="s">
        <v>44</v>
      </c>
      <c r="C52" s="23"/>
      <c r="D52" s="25">
        <v>0.25</v>
      </c>
      <c r="E52" s="25">
        <f t="shared" si="2"/>
        <v>0</v>
      </c>
    </row>
    <row r="53" spans="1:5" ht="11.65" customHeight="1" x14ac:dyDescent="0.2">
      <c r="A53" s="21">
        <v>3124</v>
      </c>
      <c r="B53" s="30" t="s">
        <v>45</v>
      </c>
      <c r="C53" s="23"/>
      <c r="D53" s="25">
        <v>0.56000000000000005</v>
      </c>
      <c r="E53" s="25">
        <f t="shared" si="2"/>
        <v>0</v>
      </c>
    </row>
    <row r="54" spans="1:5" ht="11.65" customHeight="1" x14ac:dyDescent="0.2">
      <c r="A54" s="21">
        <v>3126</v>
      </c>
      <c r="B54" s="30" t="s">
        <v>46</v>
      </c>
      <c r="C54" s="23"/>
      <c r="D54" s="25">
        <v>0.33</v>
      </c>
      <c r="E54" s="25">
        <f t="shared" si="2"/>
        <v>0</v>
      </c>
    </row>
    <row r="55" spans="1:5" ht="11.65" customHeight="1" x14ac:dyDescent="0.2">
      <c r="A55" s="21">
        <v>3127</v>
      </c>
      <c r="B55" s="30" t="s">
        <v>47</v>
      </c>
      <c r="C55" s="23"/>
      <c r="D55" s="25">
        <v>0.33</v>
      </c>
      <c r="E55" s="25">
        <f t="shared" si="2"/>
        <v>0</v>
      </c>
    </row>
    <row r="56" spans="1:5" ht="11.65" customHeight="1" x14ac:dyDescent="0.2">
      <c r="A56" s="21">
        <v>3128</v>
      </c>
      <c r="B56" s="30" t="s">
        <v>48</v>
      </c>
      <c r="C56" s="23"/>
      <c r="D56" s="25">
        <v>0.37</v>
      </c>
      <c r="E56" s="25">
        <f t="shared" si="2"/>
        <v>0</v>
      </c>
    </row>
    <row r="57" spans="1:5" ht="11.65" customHeight="1" x14ac:dyDescent="0.2">
      <c r="A57" s="21">
        <v>3129</v>
      </c>
      <c r="B57" s="30" t="s">
        <v>49</v>
      </c>
      <c r="C57" s="23"/>
      <c r="D57" s="25">
        <v>0.25</v>
      </c>
      <c r="E57" s="25">
        <f t="shared" si="2"/>
        <v>0</v>
      </c>
    </row>
    <row r="58" spans="1:5" ht="11.65" customHeight="1" x14ac:dyDescent="0.2">
      <c r="A58" s="33" t="s">
        <v>149</v>
      </c>
      <c r="B58" s="30" t="s">
        <v>150</v>
      </c>
      <c r="C58" s="23"/>
      <c r="D58" s="25">
        <v>0.33</v>
      </c>
      <c r="E58" s="25">
        <f t="shared" si="2"/>
        <v>0</v>
      </c>
    </row>
    <row r="59" spans="1:5" ht="13.5" customHeight="1" x14ac:dyDescent="0.25">
      <c r="A59" s="31"/>
      <c r="B59" s="27"/>
      <c r="C59" s="32"/>
      <c r="D59" s="20" t="s">
        <v>4</v>
      </c>
      <c r="E59" s="8">
        <f>SUM(E33:E58)</f>
        <v>0</v>
      </c>
    </row>
    <row r="60" spans="1:5" ht="11.65" customHeight="1" x14ac:dyDescent="0.2">
      <c r="A60" s="34"/>
      <c r="B60" s="20" t="s">
        <v>50</v>
      </c>
      <c r="C60" s="20" t="s">
        <v>2</v>
      </c>
      <c r="D60" s="20" t="s">
        <v>3</v>
      </c>
      <c r="E60" s="20" t="s">
        <v>4</v>
      </c>
    </row>
    <row r="61" spans="1:5" ht="11.65" customHeight="1" x14ac:dyDescent="0.2">
      <c r="A61" s="21">
        <v>1164</v>
      </c>
      <c r="B61" s="22" t="s">
        <v>51</v>
      </c>
      <c r="C61" s="23"/>
      <c r="D61" s="24">
        <v>2.2999999999999998</v>
      </c>
      <c r="E61" s="25">
        <f t="shared" ref="E61:E65" si="3">C61*D61</f>
        <v>0</v>
      </c>
    </row>
    <row r="62" spans="1:5" ht="11.65" customHeight="1" x14ac:dyDescent="0.2">
      <c r="A62" s="21">
        <v>1600</v>
      </c>
      <c r="B62" s="22" t="s">
        <v>52</v>
      </c>
      <c r="C62" s="23"/>
      <c r="D62" s="24">
        <v>1.1000000000000001</v>
      </c>
      <c r="E62" s="25">
        <f t="shared" si="3"/>
        <v>0</v>
      </c>
    </row>
    <row r="63" spans="1:5" ht="11.65" customHeight="1" x14ac:dyDescent="0.2">
      <c r="A63" s="21">
        <v>1601</v>
      </c>
      <c r="B63" s="22" t="s">
        <v>53</v>
      </c>
      <c r="C63" s="23"/>
      <c r="D63" s="24">
        <v>1.1000000000000001</v>
      </c>
      <c r="E63" s="25">
        <f t="shared" si="3"/>
        <v>0</v>
      </c>
    </row>
    <row r="64" spans="1:5" ht="11.65" customHeight="1" x14ac:dyDescent="0.2">
      <c r="A64" s="21">
        <v>1603</v>
      </c>
      <c r="B64" s="22" t="s">
        <v>54</v>
      </c>
      <c r="C64" s="23"/>
      <c r="D64" s="24">
        <v>3.75</v>
      </c>
      <c r="E64" s="25">
        <f t="shared" si="3"/>
        <v>0</v>
      </c>
    </row>
    <row r="65" spans="1:5" ht="11.65" customHeight="1" x14ac:dyDescent="0.2">
      <c r="A65" s="21">
        <v>1604</v>
      </c>
      <c r="B65" s="22" t="s">
        <v>55</v>
      </c>
      <c r="C65" s="23"/>
      <c r="D65" s="24">
        <v>0.5</v>
      </c>
      <c r="E65" s="25">
        <f t="shared" si="3"/>
        <v>0</v>
      </c>
    </row>
    <row r="66" spans="1:5" ht="11.65" customHeight="1" x14ac:dyDescent="0.2">
      <c r="A66" s="22" t="s">
        <v>56</v>
      </c>
      <c r="B66" s="22" t="s">
        <v>57</v>
      </c>
      <c r="C66" s="23"/>
      <c r="D66" s="24">
        <v>0.4</v>
      </c>
      <c r="E66" s="25">
        <f>C66*D66</f>
        <v>0</v>
      </c>
    </row>
    <row r="67" spans="1:5" ht="13.5" customHeight="1" x14ac:dyDescent="0.25">
      <c r="A67" s="26"/>
      <c r="B67" s="27"/>
      <c r="C67" s="28"/>
      <c r="D67" s="20" t="s">
        <v>4</v>
      </c>
      <c r="E67" s="8">
        <f>SUM(E61:E66)</f>
        <v>0</v>
      </c>
    </row>
    <row r="68" spans="1:5" ht="11.65" customHeight="1" x14ac:dyDescent="0.2">
      <c r="A68" s="29"/>
      <c r="B68" s="20" t="s">
        <v>58</v>
      </c>
      <c r="C68" s="20" t="s">
        <v>2</v>
      </c>
      <c r="D68" s="20" t="s">
        <v>3</v>
      </c>
      <c r="E68" s="20" t="s">
        <v>4</v>
      </c>
    </row>
    <row r="69" spans="1:5" ht="11.65" customHeight="1" x14ac:dyDescent="0.2">
      <c r="A69" s="21">
        <v>4399</v>
      </c>
      <c r="B69" s="30" t="s">
        <v>59</v>
      </c>
      <c r="C69" s="23"/>
      <c r="D69" s="24">
        <v>4</v>
      </c>
      <c r="E69" s="25">
        <f t="shared" ref="E69:E101" si="4">C69*D69</f>
        <v>0</v>
      </c>
    </row>
    <row r="70" spans="1:5" ht="11.65" customHeight="1" x14ac:dyDescent="0.2">
      <c r="A70" s="21">
        <v>4300</v>
      </c>
      <c r="B70" s="30" t="s">
        <v>60</v>
      </c>
      <c r="C70" s="23"/>
      <c r="D70" s="24">
        <v>4</v>
      </c>
      <c r="E70" s="25">
        <f t="shared" si="4"/>
        <v>0</v>
      </c>
    </row>
    <row r="71" spans="1:5" ht="11.65" customHeight="1" x14ac:dyDescent="0.2">
      <c r="A71" s="21">
        <v>4301</v>
      </c>
      <c r="B71" s="30" t="s">
        <v>61</v>
      </c>
      <c r="C71" s="23"/>
      <c r="D71" s="24">
        <v>4</v>
      </c>
      <c r="E71" s="25">
        <f t="shared" si="4"/>
        <v>0</v>
      </c>
    </row>
    <row r="72" spans="1:5" ht="11.65" customHeight="1" x14ac:dyDescent="0.2">
      <c r="A72" s="21">
        <v>4302</v>
      </c>
      <c r="B72" s="30" t="s">
        <v>62</v>
      </c>
      <c r="C72" s="23"/>
      <c r="D72" s="24">
        <v>4</v>
      </c>
      <c r="E72" s="25">
        <f t="shared" si="4"/>
        <v>0</v>
      </c>
    </row>
    <row r="73" spans="1:5" ht="11.65" customHeight="1" x14ac:dyDescent="0.2">
      <c r="A73" s="21">
        <v>4303</v>
      </c>
      <c r="B73" s="30" t="s">
        <v>63</v>
      </c>
      <c r="C73" s="23"/>
      <c r="D73" s="24">
        <v>4</v>
      </c>
      <c r="E73" s="25">
        <f t="shared" si="4"/>
        <v>0</v>
      </c>
    </row>
    <row r="74" spans="1:5" ht="11.65" customHeight="1" x14ac:dyDescent="0.2">
      <c r="A74" s="21">
        <v>4304</v>
      </c>
      <c r="B74" s="30" t="s">
        <v>64</v>
      </c>
      <c r="C74" s="23"/>
      <c r="D74" s="24">
        <v>4</v>
      </c>
      <c r="E74" s="25">
        <f t="shared" si="4"/>
        <v>0</v>
      </c>
    </row>
    <row r="75" spans="1:5" ht="11.65" customHeight="1" x14ac:dyDescent="0.2">
      <c r="A75" s="21">
        <v>4305</v>
      </c>
      <c r="B75" s="30" t="s">
        <v>65</v>
      </c>
      <c r="C75" s="23"/>
      <c r="D75" s="24">
        <v>4</v>
      </c>
      <c r="E75" s="25">
        <f t="shared" si="4"/>
        <v>0</v>
      </c>
    </row>
    <row r="76" spans="1:5" ht="11.65" customHeight="1" x14ac:dyDescent="0.2">
      <c r="A76" s="21">
        <v>4306</v>
      </c>
      <c r="B76" s="30" t="s">
        <v>66</v>
      </c>
      <c r="C76" s="23"/>
      <c r="D76" s="24">
        <v>4</v>
      </c>
      <c r="E76" s="25">
        <f t="shared" si="4"/>
        <v>0</v>
      </c>
    </row>
    <row r="77" spans="1:5" ht="11.65" customHeight="1" x14ac:dyDescent="0.2">
      <c r="A77" s="21">
        <v>4307</v>
      </c>
      <c r="B77" s="30" t="s">
        <v>67</v>
      </c>
      <c r="C77" s="23"/>
      <c r="D77" s="24">
        <v>4</v>
      </c>
      <c r="E77" s="25">
        <f t="shared" si="4"/>
        <v>0</v>
      </c>
    </row>
    <row r="78" spans="1:5" ht="11.65" customHeight="1" x14ac:dyDescent="0.2">
      <c r="A78" s="21">
        <v>4308</v>
      </c>
      <c r="B78" s="30" t="s">
        <v>68</v>
      </c>
      <c r="C78" s="23"/>
      <c r="D78" s="24">
        <v>4</v>
      </c>
      <c r="E78" s="25">
        <f t="shared" si="4"/>
        <v>0</v>
      </c>
    </row>
    <row r="79" spans="1:5" ht="11.65" customHeight="1" x14ac:dyDescent="0.2">
      <c r="A79" s="21">
        <v>4309</v>
      </c>
      <c r="B79" s="30" t="s">
        <v>69</v>
      </c>
      <c r="C79" s="23"/>
      <c r="D79" s="24">
        <v>4</v>
      </c>
      <c r="E79" s="25">
        <f t="shared" si="4"/>
        <v>0</v>
      </c>
    </row>
    <row r="80" spans="1:5" ht="11.65" customHeight="1" x14ac:dyDescent="0.2">
      <c r="A80" s="21">
        <v>4310</v>
      </c>
      <c r="B80" s="30" t="s">
        <v>70</v>
      </c>
      <c r="C80" s="23"/>
      <c r="D80" s="24">
        <v>4</v>
      </c>
      <c r="E80" s="25">
        <f t="shared" si="4"/>
        <v>0</v>
      </c>
    </row>
    <row r="81" spans="1:5" ht="11.65" customHeight="1" x14ac:dyDescent="0.2">
      <c r="A81" s="21">
        <v>4311</v>
      </c>
      <c r="B81" s="30" t="s">
        <v>71</v>
      </c>
      <c r="C81" s="23"/>
      <c r="D81" s="24">
        <v>4</v>
      </c>
      <c r="E81" s="25">
        <f t="shared" si="4"/>
        <v>0</v>
      </c>
    </row>
    <row r="82" spans="1:5" ht="11.65" customHeight="1" x14ac:dyDescent="0.2">
      <c r="A82" s="21">
        <v>4312</v>
      </c>
      <c r="B82" s="30" t="s">
        <v>72</v>
      </c>
      <c r="C82" s="23"/>
      <c r="D82" s="24">
        <v>4</v>
      </c>
      <c r="E82" s="25">
        <f t="shared" si="4"/>
        <v>0</v>
      </c>
    </row>
    <row r="83" spans="1:5" ht="11.65" customHeight="1" x14ac:dyDescent="0.2">
      <c r="A83" s="21">
        <v>4313</v>
      </c>
      <c r="B83" s="30" t="s">
        <v>73</v>
      </c>
      <c r="C83" s="23"/>
      <c r="D83" s="24">
        <v>4</v>
      </c>
      <c r="E83" s="25">
        <f t="shared" si="4"/>
        <v>0</v>
      </c>
    </row>
    <row r="84" spans="1:5" ht="11.65" customHeight="1" x14ac:dyDescent="0.2">
      <c r="A84" s="21">
        <v>4314</v>
      </c>
      <c r="B84" s="30" t="s">
        <v>74</v>
      </c>
      <c r="C84" s="23"/>
      <c r="D84" s="24">
        <v>4</v>
      </c>
      <c r="E84" s="25">
        <f t="shared" si="4"/>
        <v>0</v>
      </c>
    </row>
    <row r="85" spans="1:5" ht="11.65" customHeight="1" x14ac:dyDescent="0.2">
      <c r="A85" s="21">
        <v>4315</v>
      </c>
      <c r="B85" s="30" t="s">
        <v>75</v>
      </c>
      <c r="C85" s="23"/>
      <c r="D85" s="24">
        <v>4</v>
      </c>
      <c r="E85" s="25">
        <f t="shared" si="4"/>
        <v>0</v>
      </c>
    </row>
    <row r="86" spans="1:5" ht="11.65" customHeight="1" x14ac:dyDescent="0.2">
      <c r="A86" s="21">
        <v>4316</v>
      </c>
      <c r="B86" s="30" t="s">
        <v>76</v>
      </c>
      <c r="C86" s="23"/>
      <c r="D86" s="24">
        <v>4</v>
      </c>
      <c r="E86" s="25">
        <f t="shared" si="4"/>
        <v>0</v>
      </c>
    </row>
    <row r="87" spans="1:5" ht="11.65" customHeight="1" x14ac:dyDescent="0.2">
      <c r="A87" s="21">
        <v>4317</v>
      </c>
      <c r="B87" s="30" t="s">
        <v>77</v>
      </c>
      <c r="C87" s="23"/>
      <c r="D87" s="24">
        <v>4</v>
      </c>
      <c r="E87" s="25">
        <f t="shared" si="4"/>
        <v>0</v>
      </c>
    </row>
    <row r="88" spans="1:5" ht="11.65" customHeight="1" x14ac:dyDescent="0.2">
      <c r="A88" s="21">
        <v>4318</v>
      </c>
      <c r="B88" s="30" t="s">
        <v>78</v>
      </c>
      <c r="C88" s="23"/>
      <c r="D88" s="24">
        <v>4</v>
      </c>
      <c r="E88" s="25">
        <f t="shared" si="4"/>
        <v>0</v>
      </c>
    </row>
    <row r="89" spans="1:5" ht="11.65" customHeight="1" x14ac:dyDescent="0.2">
      <c r="A89" s="21">
        <v>4319</v>
      </c>
      <c r="B89" s="30" t="s">
        <v>79</v>
      </c>
      <c r="C89" s="23"/>
      <c r="D89" s="24">
        <v>4</v>
      </c>
      <c r="E89" s="25">
        <f t="shared" si="4"/>
        <v>0</v>
      </c>
    </row>
    <row r="90" spans="1:5" ht="11.65" customHeight="1" x14ac:dyDescent="0.2">
      <c r="A90" s="21">
        <v>4320</v>
      </c>
      <c r="B90" s="30" t="s">
        <v>80</v>
      </c>
      <c r="C90" s="23"/>
      <c r="D90" s="24">
        <v>4</v>
      </c>
      <c r="E90" s="25">
        <f t="shared" si="4"/>
        <v>0</v>
      </c>
    </row>
    <row r="91" spans="1:5" ht="11.65" customHeight="1" x14ac:dyDescent="0.2">
      <c r="A91" s="21">
        <v>4321</v>
      </c>
      <c r="B91" s="30" t="s">
        <v>81</v>
      </c>
      <c r="C91" s="23"/>
      <c r="D91" s="24">
        <v>4</v>
      </c>
      <c r="E91" s="25">
        <f t="shared" si="4"/>
        <v>0</v>
      </c>
    </row>
    <row r="92" spans="1:5" ht="11.65" customHeight="1" x14ac:dyDescent="0.2">
      <c r="A92" s="21">
        <v>4322</v>
      </c>
      <c r="B92" s="30" t="s">
        <v>82</v>
      </c>
      <c r="C92" s="23"/>
      <c r="D92" s="24">
        <v>4</v>
      </c>
      <c r="E92" s="25">
        <f t="shared" si="4"/>
        <v>0</v>
      </c>
    </row>
    <row r="93" spans="1:5" ht="11.65" customHeight="1" x14ac:dyDescent="0.2">
      <c r="A93" s="21">
        <v>4323</v>
      </c>
      <c r="B93" s="30" t="s">
        <v>83</v>
      </c>
      <c r="C93" s="23"/>
      <c r="D93" s="24">
        <v>4</v>
      </c>
      <c r="E93" s="25">
        <f t="shared" si="4"/>
        <v>0</v>
      </c>
    </row>
    <row r="94" spans="1:5" ht="11.65" customHeight="1" x14ac:dyDescent="0.2">
      <c r="A94" s="21">
        <v>4324</v>
      </c>
      <c r="B94" s="30" t="s">
        <v>84</v>
      </c>
      <c r="C94" s="23"/>
      <c r="D94" s="24">
        <v>4</v>
      </c>
      <c r="E94" s="25">
        <f t="shared" si="4"/>
        <v>0</v>
      </c>
    </row>
    <row r="95" spans="1:5" ht="11.65" customHeight="1" x14ac:dyDescent="0.2">
      <c r="A95" s="21">
        <v>4325</v>
      </c>
      <c r="B95" s="30" t="s">
        <v>85</v>
      </c>
      <c r="C95" s="23"/>
      <c r="D95" s="24">
        <v>4</v>
      </c>
      <c r="E95" s="25">
        <f t="shared" si="4"/>
        <v>0</v>
      </c>
    </row>
    <row r="96" spans="1:5" ht="11.65" customHeight="1" x14ac:dyDescent="0.2">
      <c r="A96" s="21">
        <v>4326</v>
      </c>
      <c r="B96" s="30" t="s">
        <v>86</v>
      </c>
      <c r="C96" s="23"/>
      <c r="D96" s="24">
        <v>4</v>
      </c>
      <c r="E96" s="25">
        <f t="shared" si="4"/>
        <v>0</v>
      </c>
    </row>
    <row r="97" spans="1:5" ht="11.65" customHeight="1" x14ac:dyDescent="0.2">
      <c r="A97" s="21">
        <v>4327</v>
      </c>
      <c r="B97" s="30" t="s">
        <v>87</v>
      </c>
      <c r="C97" s="23"/>
      <c r="D97" s="24">
        <v>4</v>
      </c>
      <c r="E97" s="25">
        <f t="shared" si="4"/>
        <v>0</v>
      </c>
    </row>
    <row r="98" spans="1:5" ht="11.65" customHeight="1" x14ac:dyDescent="0.2">
      <c r="A98" s="21">
        <v>4328</v>
      </c>
      <c r="B98" s="30" t="s">
        <v>88</v>
      </c>
      <c r="C98" s="23"/>
      <c r="D98" s="24">
        <v>4</v>
      </c>
      <c r="E98" s="25">
        <f t="shared" si="4"/>
        <v>0</v>
      </c>
    </row>
    <row r="99" spans="1:5" ht="11.65" customHeight="1" x14ac:dyDescent="0.2">
      <c r="A99" s="21">
        <v>4329</v>
      </c>
      <c r="B99" s="30" t="s">
        <v>89</v>
      </c>
      <c r="C99" s="23"/>
      <c r="D99" s="24">
        <v>4</v>
      </c>
      <c r="E99" s="25">
        <f t="shared" si="4"/>
        <v>0</v>
      </c>
    </row>
    <row r="100" spans="1:5" ht="11.65" customHeight="1" x14ac:dyDescent="0.2">
      <c r="A100" s="21">
        <v>4330</v>
      </c>
      <c r="B100" s="30" t="s">
        <v>90</v>
      </c>
      <c r="C100" s="23"/>
      <c r="D100" s="24">
        <v>4</v>
      </c>
      <c r="E100" s="25">
        <f t="shared" si="4"/>
        <v>0</v>
      </c>
    </row>
    <row r="101" spans="1:5" ht="11.65" customHeight="1" x14ac:dyDescent="0.2">
      <c r="A101" s="33" t="s">
        <v>91</v>
      </c>
      <c r="B101" s="30" t="s">
        <v>92</v>
      </c>
      <c r="C101" s="23"/>
      <c r="D101" s="24">
        <v>4</v>
      </c>
      <c r="E101" s="25">
        <f t="shared" si="4"/>
        <v>0</v>
      </c>
    </row>
    <row r="102" spans="1:5" ht="13.5" customHeight="1" x14ac:dyDescent="0.25">
      <c r="A102" s="31"/>
      <c r="B102" s="27"/>
      <c r="C102" s="32"/>
      <c r="D102" s="20" t="s">
        <v>4</v>
      </c>
      <c r="E102" s="8">
        <f>SUM(E69:E101)</f>
        <v>0</v>
      </c>
    </row>
    <row r="103" spans="1:5" ht="11.65" customHeight="1" x14ac:dyDescent="0.2">
      <c r="A103" s="34"/>
      <c r="B103" s="20" t="s">
        <v>93</v>
      </c>
      <c r="C103" s="20" t="s">
        <v>2</v>
      </c>
      <c r="D103" s="20" t="s">
        <v>3</v>
      </c>
      <c r="E103" s="20" t="s">
        <v>4</v>
      </c>
    </row>
    <row r="104" spans="1:5" ht="11.65" customHeight="1" x14ac:dyDescent="0.2">
      <c r="A104" s="21">
        <v>2101</v>
      </c>
      <c r="B104" s="30" t="s">
        <v>94</v>
      </c>
      <c r="C104" s="23"/>
      <c r="D104" s="24">
        <v>11</v>
      </c>
      <c r="E104" s="25">
        <f t="shared" ref="E104:E123" si="5">C104*D104</f>
        <v>0</v>
      </c>
    </row>
    <row r="105" spans="1:5" ht="11.65" customHeight="1" x14ac:dyDescent="0.2">
      <c r="A105" s="33" t="s">
        <v>95</v>
      </c>
      <c r="B105" s="30" t="s">
        <v>96</v>
      </c>
      <c r="C105" s="23"/>
      <c r="D105" s="24">
        <v>0.7</v>
      </c>
      <c r="E105" s="25">
        <f t="shared" si="5"/>
        <v>0</v>
      </c>
    </row>
    <row r="106" spans="1:5" ht="11.65" customHeight="1" x14ac:dyDescent="0.2">
      <c r="A106" s="21">
        <v>2102</v>
      </c>
      <c r="B106" s="30" t="s">
        <v>97</v>
      </c>
      <c r="C106" s="23"/>
      <c r="D106" s="24">
        <v>11</v>
      </c>
      <c r="E106" s="25">
        <f t="shared" si="5"/>
        <v>0</v>
      </c>
    </row>
    <row r="107" spans="1:5" ht="11.65" customHeight="1" x14ac:dyDescent="0.2">
      <c r="A107" s="33" t="s">
        <v>98</v>
      </c>
      <c r="B107" s="30" t="s">
        <v>99</v>
      </c>
      <c r="C107" s="23"/>
      <c r="D107" s="24">
        <v>2</v>
      </c>
      <c r="E107" s="25">
        <f t="shared" si="5"/>
        <v>0</v>
      </c>
    </row>
    <row r="108" spans="1:5" ht="11.65" customHeight="1" x14ac:dyDescent="0.2">
      <c r="A108" s="21">
        <v>2104</v>
      </c>
      <c r="B108" s="30" t="s">
        <v>100</v>
      </c>
      <c r="C108" s="23"/>
      <c r="D108" s="24">
        <v>5</v>
      </c>
      <c r="E108" s="25">
        <f t="shared" si="5"/>
        <v>0</v>
      </c>
    </row>
    <row r="109" spans="1:5" ht="11.65" customHeight="1" x14ac:dyDescent="0.2">
      <c r="A109" s="21">
        <v>2105</v>
      </c>
      <c r="B109" s="48" t="s">
        <v>155</v>
      </c>
      <c r="C109" s="23"/>
      <c r="D109" s="24">
        <v>3</v>
      </c>
      <c r="E109" s="25">
        <f t="shared" si="5"/>
        <v>0</v>
      </c>
    </row>
    <row r="110" spans="1:5" ht="11.65" customHeight="1" x14ac:dyDescent="0.2">
      <c r="A110" s="21">
        <v>2110</v>
      </c>
      <c r="B110" s="30" t="s">
        <v>101</v>
      </c>
      <c r="C110" s="23"/>
      <c r="D110" s="24">
        <v>2.5</v>
      </c>
      <c r="E110" s="25">
        <f t="shared" si="5"/>
        <v>0</v>
      </c>
    </row>
    <row r="111" spans="1:5" ht="11.65" customHeight="1" x14ac:dyDescent="0.2">
      <c r="A111" s="21">
        <v>9001</v>
      </c>
      <c r="B111" s="30" t="s">
        <v>102</v>
      </c>
      <c r="C111" s="23"/>
      <c r="D111" s="24">
        <v>1</v>
      </c>
      <c r="E111" s="25">
        <f t="shared" si="5"/>
        <v>0</v>
      </c>
    </row>
    <row r="112" spans="1:5" ht="11.65" customHeight="1" x14ac:dyDescent="0.2">
      <c r="A112" s="21">
        <v>9002</v>
      </c>
      <c r="B112" s="30" t="s">
        <v>103</v>
      </c>
      <c r="C112" s="23"/>
      <c r="D112" s="24">
        <v>5.5</v>
      </c>
      <c r="E112" s="25">
        <f t="shared" si="5"/>
        <v>0</v>
      </c>
    </row>
    <row r="113" spans="1:5" ht="11.65" customHeight="1" x14ac:dyDescent="0.2">
      <c r="A113" s="33" t="s">
        <v>104</v>
      </c>
      <c r="B113" s="30" t="s">
        <v>105</v>
      </c>
      <c r="C113" s="23"/>
      <c r="D113" s="24">
        <v>8</v>
      </c>
      <c r="E113" s="25">
        <f t="shared" si="5"/>
        <v>0</v>
      </c>
    </row>
    <row r="114" spans="1:5" ht="11.65" customHeight="1" x14ac:dyDescent="0.2">
      <c r="A114" s="21">
        <v>2111</v>
      </c>
      <c r="B114" s="22" t="s">
        <v>106</v>
      </c>
      <c r="C114" s="23"/>
      <c r="D114" s="24">
        <v>8</v>
      </c>
      <c r="E114" s="25">
        <f t="shared" si="5"/>
        <v>0</v>
      </c>
    </row>
    <row r="115" spans="1:5" ht="11.65" customHeight="1" x14ac:dyDescent="0.2">
      <c r="A115" s="21">
        <v>2113</v>
      </c>
      <c r="B115" s="22" t="s">
        <v>107</v>
      </c>
      <c r="C115" s="23"/>
      <c r="D115" s="24">
        <v>3</v>
      </c>
      <c r="E115" s="25">
        <f t="shared" si="5"/>
        <v>0</v>
      </c>
    </row>
    <row r="116" spans="1:5" ht="11.65" customHeight="1" x14ac:dyDescent="0.2">
      <c r="A116" s="21">
        <v>2114</v>
      </c>
      <c r="B116" s="22" t="s">
        <v>108</v>
      </c>
      <c r="C116" s="23"/>
      <c r="D116" s="24">
        <v>3</v>
      </c>
      <c r="E116" s="25">
        <f t="shared" si="5"/>
        <v>0</v>
      </c>
    </row>
    <row r="117" spans="1:5" ht="11.65" customHeight="1" x14ac:dyDescent="0.2">
      <c r="A117" s="21">
        <v>2202</v>
      </c>
      <c r="B117" s="30" t="s">
        <v>109</v>
      </c>
      <c r="C117" s="23"/>
      <c r="D117" s="24">
        <v>0.27</v>
      </c>
      <c r="E117" s="25">
        <f t="shared" si="5"/>
        <v>0</v>
      </c>
    </row>
    <row r="118" spans="1:5" ht="11.65" customHeight="1" x14ac:dyDescent="0.2">
      <c r="A118" s="21">
        <v>2203</v>
      </c>
      <c r="B118" s="30" t="s">
        <v>110</v>
      </c>
      <c r="C118" s="23"/>
      <c r="D118" s="24">
        <v>0.27</v>
      </c>
      <c r="E118" s="25">
        <f t="shared" si="5"/>
        <v>0</v>
      </c>
    </row>
    <row r="119" spans="1:5" ht="11.65" customHeight="1" x14ac:dyDescent="0.2">
      <c r="A119" s="21">
        <v>2204</v>
      </c>
      <c r="B119" s="30" t="s">
        <v>111</v>
      </c>
      <c r="C119" s="23"/>
      <c r="D119" s="24">
        <v>0.27</v>
      </c>
      <c r="E119" s="25">
        <f t="shared" si="5"/>
        <v>0</v>
      </c>
    </row>
    <row r="120" spans="1:5" ht="11.65" customHeight="1" x14ac:dyDescent="0.2">
      <c r="A120" s="21">
        <v>2205</v>
      </c>
      <c r="B120" s="30" t="s">
        <v>112</v>
      </c>
      <c r="C120" s="23"/>
      <c r="D120" s="24">
        <v>0.35</v>
      </c>
      <c r="E120" s="25">
        <f t="shared" si="5"/>
        <v>0</v>
      </c>
    </row>
    <row r="121" spans="1:5" ht="11.65" customHeight="1" x14ac:dyDescent="0.2">
      <c r="A121" s="21">
        <v>2206</v>
      </c>
      <c r="B121" s="30" t="s">
        <v>113</v>
      </c>
      <c r="C121" s="23"/>
      <c r="D121" s="24">
        <v>0.35</v>
      </c>
      <c r="E121" s="25">
        <f t="shared" si="5"/>
        <v>0</v>
      </c>
    </row>
    <row r="122" spans="1:5" ht="11.65" customHeight="1" x14ac:dyDescent="0.2">
      <c r="A122" s="21">
        <v>2207</v>
      </c>
      <c r="B122" s="30" t="s">
        <v>114</v>
      </c>
      <c r="C122" s="23"/>
      <c r="D122" s="24">
        <v>0.35</v>
      </c>
      <c r="E122" s="25">
        <f t="shared" si="5"/>
        <v>0</v>
      </c>
    </row>
    <row r="123" spans="1:5" ht="11.65" customHeight="1" x14ac:dyDescent="0.2">
      <c r="A123" s="21">
        <v>2208</v>
      </c>
      <c r="B123" s="30" t="s">
        <v>115</v>
      </c>
      <c r="C123" s="23"/>
      <c r="D123" s="24">
        <v>0.35</v>
      </c>
      <c r="E123" s="25">
        <f t="shared" si="5"/>
        <v>0</v>
      </c>
    </row>
    <row r="124" spans="1:5" ht="13.5" customHeight="1" x14ac:dyDescent="0.25">
      <c r="A124" s="26"/>
      <c r="B124" s="27"/>
      <c r="C124" s="32"/>
      <c r="D124" s="20" t="s">
        <v>4</v>
      </c>
      <c r="E124" s="8">
        <f>SUM(E104:E122)</f>
        <v>0</v>
      </c>
    </row>
    <row r="125" spans="1:5" ht="13.7" customHeight="1" x14ac:dyDescent="0.2">
      <c r="A125" s="35" t="s">
        <v>116</v>
      </c>
      <c r="B125" s="36" t="s">
        <v>117</v>
      </c>
      <c r="C125" s="27"/>
      <c r="D125" s="28"/>
      <c r="E125" s="25"/>
    </row>
    <row r="126" spans="1:5" ht="11.65" customHeight="1" x14ac:dyDescent="0.2">
      <c r="A126" s="29"/>
      <c r="B126" s="20" t="s">
        <v>118</v>
      </c>
      <c r="C126" s="37" t="s">
        <v>2</v>
      </c>
      <c r="D126" s="30" t="s">
        <v>3</v>
      </c>
      <c r="E126" s="37" t="s">
        <v>4</v>
      </c>
    </row>
    <row r="127" spans="1:5" ht="11.65" customHeight="1" x14ac:dyDescent="0.2">
      <c r="A127" s="33" t="s">
        <v>119</v>
      </c>
      <c r="B127" s="22" t="s">
        <v>120</v>
      </c>
      <c r="C127" s="23"/>
      <c r="D127" s="24">
        <v>19</v>
      </c>
      <c r="E127" s="25">
        <f>C127*D127</f>
        <v>0</v>
      </c>
    </row>
    <row r="128" spans="1:5" ht="11.65" customHeight="1" x14ac:dyDescent="0.2">
      <c r="A128" s="33" t="s">
        <v>121</v>
      </c>
      <c r="B128" s="22" t="s">
        <v>122</v>
      </c>
      <c r="C128" s="23"/>
      <c r="D128" s="24">
        <v>14</v>
      </c>
      <c r="E128" s="25"/>
    </row>
    <row r="129" spans="1:5" ht="11.65" customHeight="1" x14ac:dyDescent="0.2">
      <c r="A129" s="21">
        <v>1106</v>
      </c>
      <c r="B129" s="38" t="s">
        <v>123</v>
      </c>
      <c r="C129" s="23"/>
      <c r="D129" s="24">
        <v>14</v>
      </c>
      <c r="E129" s="25">
        <f t="shared" ref="E129:E145" si="6">C129*D129</f>
        <v>0</v>
      </c>
    </row>
    <row r="130" spans="1:5" ht="11.65" customHeight="1" x14ac:dyDescent="0.2">
      <c r="A130" s="21">
        <v>1107</v>
      </c>
      <c r="B130" s="38" t="s">
        <v>124</v>
      </c>
      <c r="C130" s="23"/>
      <c r="D130" s="24">
        <v>31</v>
      </c>
      <c r="E130" s="25">
        <f t="shared" si="6"/>
        <v>0</v>
      </c>
    </row>
    <row r="131" spans="1:5" ht="11.65" customHeight="1" x14ac:dyDescent="0.2">
      <c r="A131" s="21">
        <v>1113</v>
      </c>
      <c r="B131" s="22" t="s">
        <v>125</v>
      </c>
      <c r="C131" s="23"/>
      <c r="D131" s="24">
        <v>12</v>
      </c>
      <c r="E131" s="25">
        <f t="shared" si="6"/>
        <v>0</v>
      </c>
    </row>
    <row r="132" spans="1:5" ht="11.65" customHeight="1" x14ac:dyDescent="0.2">
      <c r="A132" s="21">
        <v>1114</v>
      </c>
      <c r="B132" s="22" t="s">
        <v>126</v>
      </c>
      <c r="C132" s="23"/>
      <c r="D132" s="24">
        <v>21</v>
      </c>
      <c r="E132" s="25">
        <f t="shared" si="6"/>
        <v>0</v>
      </c>
    </row>
    <row r="133" spans="1:5" ht="11.65" customHeight="1" x14ac:dyDescent="0.2">
      <c r="A133" s="21">
        <v>1120</v>
      </c>
      <c r="B133" s="22" t="s">
        <v>127</v>
      </c>
      <c r="C133" s="23"/>
      <c r="D133" s="24">
        <v>33</v>
      </c>
      <c r="E133" s="25">
        <f t="shared" si="6"/>
        <v>0</v>
      </c>
    </row>
    <row r="134" spans="1:5" ht="11.65" customHeight="1" x14ac:dyDescent="0.2">
      <c r="A134" s="21">
        <v>1121</v>
      </c>
      <c r="B134" s="22" t="s">
        <v>128</v>
      </c>
      <c r="C134" s="23"/>
      <c r="D134" s="24">
        <v>13.5</v>
      </c>
      <c r="E134" s="25">
        <f t="shared" si="6"/>
        <v>0</v>
      </c>
    </row>
    <row r="135" spans="1:5" ht="11.65" customHeight="1" x14ac:dyDescent="0.2">
      <c r="A135" s="21">
        <v>1130</v>
      </c>
      <c r="B135" s="50" t="s">
        <v>129</v>
      </c>
      <c r="C135" s="23"/>
      <c r="D135" s="24">
        <v>10.5</v>
      </c>
      <c r="E135" s="25">
        <f t="shared" si="6"/>
        <v>0</v>
      </c>
    </row>
    <row r="136" spans="1:5" ht="11.65" customHeight="1" x14ac:dyDescent="0.2">
      <c r="A136" s="21">
        <v>1131</v>
      </c>
      <c r="B136" s="22" t="s">
        <v>130</v>
      </c>
      <c r="C136" s="23"/>
      <c r="D136" s="24">
        <v>22.5</v>
      </c>
      <c r="E136" s="25">
        <f t="shared" si="6"/>
        <v>0</v>
      </c>
    </row>
    <row r="137" spans="1:5" ht="11.65" customHeight="1" x14ac:dyDescent="0.2">
      <c r="A137" s="33" t="s">
        <v>131</v>
      </c>
      <c r="B137" s="22" t="s">
        <v>132</v>
      </c>
      <c r="C137" s="23"/>
      <c r="D137" s="24">
        <v>14.5</v>
      </c>
      <c r="E137" s="25">
        <f t="shared" si="6"/>
        <v>0</v>
      </c>
    </row>
    <row r="138" spans="1:5" ht="11.65" customHeight="1" x14ac:dyDescent="0.2">
      <c r="A138" s="21">
        <v>1143</v>
      </c>
      <c r="B138" s="22" t="s">
        <v>133</v>
      </c>
      <c r="C138" s="23"/>
      <c r="D138" s="24">
        <v>11.5</v>
      </c>
      <c r="E138" s="25">
        <f t="shared" si="6"/>
        <v>0</v>
      </c>
    </row>
    <row r="139" spans="1:5" ht="11.65" customHeight="1" x14ac:dyDescent="0.2">
      <c r="A139" s="21">
        <v>1144</v>
      </c>
      <c r="B139" s="22" t="s">
        <v>134</v>
      </c>
      <c r="C139" s="23"/>
      <c r="D139" s="24">
        <v>14</v>
      </c>
      <c r="E139" s="25">
        <f t="shared" si="6"/>
        <v>0</v>
      </c>
    </row>
    <row r="140" spans="1:5" ht="11.65" customHeight="1" x14ac:dyDescent="0.2">
      <c r="A140" s="21">
        <v>1151</v>
      </c>
      <c r="B140" s="22" t="s">
        <v>135</v>
      </c>
      <c r="C140" s="23"/>
      <c r="D140" s="24">
        <v>12</v>
      </c>
      <c r="E140" s="25">
        <f t="shared" si="6"/>
        <v>0</v>
      </c>
    </row>
    <row r="141" spans="1:5" ht="11.65" customHeight="1" x14ac:dyDescent="0.2">
      <c r="A141" s="21">
        <v>1155</v>
      </c>
      <c r="B141" s="30" t="s">
        <v>136</v>
      </c>
      <c r="C141" s="23"/>
      <c r="D141" s="24">
        <v>36.5</v>
      </c>
      <c r="E141" s="25">
        <f t="shared" si="6"/>
        <v>0</v>
      </c>
    </row>
    <row r="142" spans="1:5" ht="11.65" customHeight="1" x14ac:dyDescent="0.2">
      <c r="A142" s="21">
        <v>1202</v>
      </c>
      <c r="B142" s="48" t="s">
        <v>137</v>
      </c>
      <c r="C142" s="23"/>
      <c r="D142" s="24">
        <v>14</v>
      </c>
      <c r="E142" s="25">
        <f t="shared" si="6"/>
        <v>0</v>
      </c>
    </row>
    <row r="143" spans="1:5" ht="11.65" customHeight="1" x14ac:dyDescent="0.2">
      <c r="A143" s="21">
        <v>9405</v>
      </c>
      <c r="B143" s="30" t="s">
        <v>159</v>
      </c>
      <c r="C143" s="23"/>
      <c r="D143" s="24">
        <v>15</v>
      </c>
      <c r="E143" s="25">
        <f t="shared" si="6"/>
        <v>0</v>
      </c>
    </row>
    <row r="144" spans="1:5" ht="11.65" customHeight="1" x14ac:dyDescent="0.2">
      <c r="A144" s="21">
        <v>9603</v>
      </c>
      <c r="B144" s="49" t="s">
        <v>156</v>
      </c>
      <c r="C144" s="23"/>
      <c r="D144" s="24">
        <v>5.5</v>
      </c>
      <c r="E144" s="25">
        <f t="shared" si="6"/>
        <v>0</v>
      </c>
    </row>
    <row r="145" spans="1:5" ht="11.65" customHeight="1" x14ac:dyDescent="0.2">
      <c r="A145" s="21">
        <v>6090</v>
      </c>
      <c r="B145" s="48" t="s">
        <v>158</v>
      </c>
      <c r="C145" s="23"/>
      <c r="D145" s="24">
        <v>9.25</v>
      </c>
      <c r="E145" s="25">
        <f t="shared" si="6"/>
        <v>0</v>
      </c>
    </row>
    <row r="146" spans="1:5" ht="11.65" customHeight="1" x14ac:dyDescent="0.2">
      <c r="A146" s="21">
        <v>9053</v>
      </c>
      <c r="B146" s="30" t="s">
        <v>138</v>
      </c>
      <c r="C146" s="23"/>
      <c r="D146" s="24">
        <v>23</v>
      </c>
      <c r="E146" s="25"/>
    </row>
    <row r="147" spans="1:5" ht="11.65" customHeight="1" x14ac:dyDescent="0.2">
      <c r="A147" s="21">
        <v>9054</v>
      </c>
      <c r="B147" s="30" t="s">
        <v>139</v>
      </c>
      <c r="C147" s="23"/>
      <c r="D147" s="24">
        <v>28.5</v>
      </c>
      <c r="E147" s="25">
        <f>C147*D147</f>
        <v>0</v>
      </c>
    </row>
    <row r="148" spans="1:5" ht="11.65" customHeight="1" x14ac:dyDescent="0.2">
      <c r="A148" s="21">
        <v>9055</v>
      </c>
      <c r="B148" s="30" t="s">
        <v>140</v>
      </c>
      <c r="C148" s="23"/>
      <c r="D148" s="24">
        <v>41</v>
      </c>
      <c r="E148" s="25">
        <f>C148*D148</f>
        <v>0</v>
      </c>
    </row>
    <row r="149" spans="1:5" ht="11.65" customHeight="1" x14ac:dyDescent="0.2">
      <c r="A149" s="33" t="s">
        <v>153</v>
      </c>
      <c r="B149" s="48" t="s">
        <v>154</v>
      </c>
      <c r="C149" s="23"/>
      <c r="D149" s="24">
        <v>10.5</v>
      </c>
      <c r="E149" s="25">
        <f>C149*D149</f>
        <v>0</v>
      </c>
    </row>
    <row r="150" spans="1:5" ht="13.5" customHeight="1" x14ac:dyDescent="0.25">
      <c r="A150" s="31"/>
      <c r="B150" s="27"/>
      <c r="C150" s="32"/>
      <c r="D150" s="20" t="s">
        <v>4</v>
      </c>
      <c r="E150" s="8">
        <f>SUM(E127:E149)</f>
        <v>0</v>
      </c>
    </row>
    <row r="151" spans="1:5" ht="11.65" customHeight="1" x14ac:dyDescent="0.2">
      <c r="A151" s="29"/>
      <c r="B151" s="20" t="s">
        <v>141</v>
      </c>
      <c r="C151" s="20" t="s">
        <v>2</v>
      </c>
      <c r="D151" s="20" t="s">
        <v>3</v>
      </c>
      <c r="E151" s="20" t="s">
        <v>4</v>
      </c>
    </row>
    <row r="152" spans="1:5" ht="11.65" customHeight="1" x14ac:dyDescent="0.2">
      <c r="A152" s="33" t="s">
        <v>141</v>
      </c>
      <c r="B152" s="30" t="s">
        <v>92</v>
      </c>
      <c r="C152" s="23"/>
      <c r="D152" s="24">
        <v>14</v>
      </c>
      <c r="E152" s="25">
        <f>C152*D152</f>
        <v>0</v>
      </c>
    </row>
    <row r="153" spans="1:5" ht="13.5" customHeight="1" x14ac:dyDescent="0.25">
      <c r="A153" s="31"/>
      <c r="B153" s="27"/>
      <c r="C153" s="32"/>
      <c r="D153" s="20" t="s">
        <v>4</v>
      </c>
      <c r="E153" s="8">
        <f>SUM(E152)</f>
        <v>0</v>
      </c>
    </row>
    <row r="154" spans="1:5" ht="13.7" customHeight="1" x14ac:dyDescent="0.2">
      <c r="A154" s="18"/>
      <c r="B154" s="20" t="s">
        <v>142</v>
      </c>
      <c r="C154" s="20" t="s">
        <v>2</v>
      </c>
      <c r="D154" s="20" t="s">
        <v>3</v>
      </c>
      <c r="E154" s="20" t="s">
        <v>4</v>
      </c>
    </row>
    <row r="155" spans="1:5" ht="13.7" customHeight="1" x14ac:dyDescent="0.2">
      <c r="A155" s="33" t="s">
        <v>143</v>
      </c>
      <c r="B155" s="30" t="s">
        <v>144</v>
      </c>
      <c r="C155" s="18"/>
      <c r="D155" s="29"/>
      <c r="E155" s="39"/>
    </row>
    <row r="156" spans="1:5" ht="11.65" customHeight="1" x14ac:dyDescent="0.2">
      <c r="A156" s="33" t="s">
        <v>145</v>
      </c>
      <c r="B156" s="30" t="s">
        <v>146</v>
      </c>
      <c r="C156" s="23"/>
      <c r="D156" s="24">
        <v>26</v>
      </c>
      <c r="E156" s="25">
        <f>C156*D156</f>
        <v>0</v>
      </c>
    </row>
    <row r="157" spans="1:5" ht="11.65" customHeight="1" x14ac:dyDescent="0.2">
      <c r="A157" s="33" t="s">
        <v>145</v>
      </c>
      <c r="B157" s="30" t="s">
        <v>146</v>
      </c>
      <c r="C157" s="23"/>
      <c r="D157" s="24">
        <v>26.6</v>
      </c>
      <c r="E157" s="25">
        <f>C157*D157</f>
        <v>0</v>
      </c>
    </row>
    <row r="158" spans="1:5" ht="13.5" customHeight="1" x14ac:dyDescent="0.25">
      <c r="A158" s="31"/>
      <c r="B158" s="28"/>
      <c r="C158" s="40"/>
      <c r="D158" s="20" t="s">
        <v>4</v>
      </c>
      <c r="E158" s="8">
        <f>SUM(E156:E157)</f>
        <v>0</v>
      </c>
    </row>
    <row r="159" spans="1:5" ht="15" customHeight="1" x14ac:dyDescent="0.3">
      <c r="A159" s="41"/>
      <c r="B159" s="42"/>
      <c r="C159" s="57" t="s">
        <v>147</v>
      </c>
      <c r="D159" s="58"/>
      <c r="E159" s="8">
        <f>E18+E67+E124+E59+E31+E102+E153+E158+E150</f>
        <v>0</v>
      </c>
    </row>
    <row r="160" spans="1:5" ht="13.5" customHeight="1" x14ac:dyDescent="0.25">
      <c r="A160" s="43"/>
      <c r="B160" s="11"/>
      <c r="C160" s="44"/>
      <c r="D160" s="12"/>
      <c r="E160" s="45"/>
    </row>
    <row r="161" spans="1:5" ht="29.25" customHeight="1" x14ac:dyDescent="0.3">
      <c r="A161" s="43"/>
      <c r="B161" s="11"/>
      <c r="C161" s="59"/>
      <c r="D161" s="60"/>
      <c r="E161" s="46"/>
    </row>
    <row r="162" spans="1:5" ht="13.7" customHeight="1" x14ac:dyDescent="0.2">
      <c r="A162" s="11"/>
      <c r="B162" s="11"/>
      <c r="C162" s="11"/>
      <c r="D162" s="47"/>
      <c r="E162" s="11"/>
    </row>
  </sheetData>
  <sheetProtection sheet="1" objects="1" scenarios="1"/>
  <protectedRanges>
    <protectedRange sqref="C1:C157" name="Range1"/>
  </protectedRanges>
  <mergeCells count="3">
    <mergeCell ref="A1:A4"/>
    <mergeCell ref="C159:D159"/>
    <mergeCell ref="C161:D161"/>
  </mergeCells>
  <pageMargins left="0.25" right="0.25" top="0.75" bottom="0.75" header="0.3" footer="0.3"/>
  <pageSetup fitToHeight="0"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kanipe</dc:creator>
  <cp:lastModifiedBy>Kanipe, Patti (DHHS)</cp:lastModifiedBy>
  <cp:lastPrinted>2022-12-12T19:27:38Z</cp:lastPrinted>
  <dcterms:created xsi:type="dcterms:W3CDTF">2019-05-05T21:45:37Z</dcterms:created>
  <dcterms:modified xsi:type="dcterms:W3CDTF">2024-04-04T15:18:46Z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46dfe0-534f-4c95-815c-5b1af86b9823_Enabled">
    <vt:lpwstr>true</vt:lpwstr>
  </property>
  <property fmtid="{D5CDD505-2E9C-101B-9397-08002B2CF9AE}" pid="3" name="MSIP_Label_2f46dfe0-534f-4c95-815c-5b1af86b9823_SetDate">
    <vt:lpwstr>2022-12-12T18:17:13Z</vt:lpwstr>
  </property>
  <property fmtid="{D5CDD505-2E9C-101B-9397-08002B2CF9AE}" pid="4" name="MSIP_Label_2f46dfe0-534f-4c95-815c-5b1af86b9823_Method">
    <vt:lpwstr>Privileged</vt:lpwstr>
  </property>
  <property fmtid="{D5CDD505-2E9C-101B-9397-08002B2CF9AE}" pid="5" name="MSIP_Label_2f46dfe0-534f-4c95-815c-5b1af86b9823_Name">
    <vt:lpwstr>2f46dfe0-534f-4c95-815c-5b1af86b9823</vt:lpwstr>
  </property>
  <property fmtid="{D5CDD505-2E9C-101B-9397-08002B2CF9AE}" pid="6" name="MSIP_Label_2f46dfe0-534f-4c95-815c-5b1af86b9823_SiteId">
    <vt:lpwstr>d5fb7087-3777-42ad-966a-892ef47225d1</vt:lpwstr>
  </property>
  <property fmtid="{D5CDD505-2E9C-101B-9397-08002B2CF9AE}" pid="7" name="MSIP_Label_2f46dfe0-534f-4c95-815c-5b1af86b9823_ActionId">
    <vt:lpwstr>3cbf2a30-c69f-4662-a2e8-efbbc5ec6079</vt:lpwstr>
  </property>
  <property fmtid="{D5CDD505-2E9C-101B-9397-08002B2CF9AE}" pid="8" name="MSIP_Label_2f46dfe0-534f-4c95-815c-5b1af86b9823_ContentBits">
    <vt:lpwstr>0</vt:lpwstr>
  </property>
</Properties>
</file>